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andssak RS Odd Fellow III\Helles for landssak\"/>
    </mc:Choice>
  </mc:AlternateContent>
  <xr:revisionPtr revIDLastSave="0" documentId="10_ncr:100000_{C379BC7B-619B-40EB-9D4B-045AA3C9CEE4}" xr6:coauthVersionLast="31" xr6:coauthVersionMax="31" xr10:uidLastSave="{00000000-0000-0000-0000-000000000000}"/>
  <workbookProtection workbookAlgorithmName="SHA-512" workbookHashValue="XrpBqW9JMkJa4CeAEIZWxYNfP6/ipRC5Ge8ri72B3pUfr9Xnoa7yODRqKFYgBp0fhjWKfnRW0QIhnUjRp6MEFA==" workbookSaltValue="HDN1yfavLxN2j+vE2inFRg==" workbookSpinCount="100000" lockStructure="1"/>
  <bookViews>
    <workbookView xWindow="0" yWindow="0" windowWidth="28800" windowHeight="14490" tabRatio="260" xr2:uid="{00000000-000D-0000-FFFF-FFFF00000000}"/>
  </bookViews>
  <sheets>
    <sheet name="Odd Fellow" sheetId="1" r:id="rId1"/>
    <sheet name="Rebekka" sheetId="2" r:id="rId2"/>
    <sheet name="Resten" sheetId="3" r:id="rId3"/>
  </sheets>
  <calcPr calcId="162913"/>
</workbook>
</file>

<file path=xl/calcChain.xml><?xml version="1.0" encoding="utf-8"?>
<calcChain xmlns="http://schemas.openxmlformats.org/spreadsheetml/2006/main">
  <c r="E74" i="2" l="1"/>
  <c r="E2" i="1" l="1"/>
  <c r="E8" i="1"/>
  <c r="E16" i="1"/>
  <c r="E22" i="1"/>
  <c r="E31" i="1"/>
  <c r="E39" i="1"/>
  <c r="E49" i="1"/>
  <c r="E56" i="1"/>
  <c r="E65" i="1"/>
  <c r="E81" i="1"/>
  <c r="E88" i="1"/>
  <c r="E94" i="1"/>
  <c r="E104" i="1"/>
  <c r="E110" i="1"/>
  <c r="E116" i="1"/>
  <c r="E121" i="1"/>
  <c r="E129" i="1"/>
  <c r="E137" i="1"/>
  <c r="E145" i="1"/>
  <c r="E158" i="1"/>
  <c r="E166" i="1"/>
  <c r="E171" i="1"/>
  <c r="E176" i="1"/>
  <c r="E159" i="1"/>
  <c r="E160" i="1"/>
  <c r="E161" i="1"/>
  <c r="E162" i="1"/>
  <c r="E163" i="1"/>
  <c r="E164" i="1"/>
  <c r="E165" i="1"/>
  <c r="E167" i="1"/>
  <c r="E168" i="1"/>
  <c r="E169" i="1"/>
  <c r="E170" i="1"/>
  <c r="E172" i="1"/>
  <c r="E173" i="1"/>
  <c r="E174" i="1"/>
  <c r="E175" i="1"/>
  <c r="E177" i="1"/>
  <c r="E178" i="1"/>
  <c r="E179" i="1"/>
  <c r="E180" i="1"/>
  <c r="E181" i="1"/>
  <c r="E182" i="1"/>
  <c r="E157" i="1"/>
  <c r="E150" i="1"/>
  <c r="E73" i="1"/>
  <c r="E29" i="1"/>
  <c r="E30" i="1"/>
  <c r="E32" i="1"/>
  <c r="E33" i="1"/>
  <c r="E34" i="1"/>
  <c r="E35" i="1"/>
  <c r="E36" i="1"/>
  <c r="E37" i="1"/>
  <c r="E38" i="1"/>
  <c r="E40" i="1"/>
  <c r="E41" i="1"/>
  <c r="E42" i="1"/>
  <c r="E43" i="1"/>
  <c r="E44" i="1"/>
  <c r="E45" i="1"/>
  <c r="E46" i="1"/>
  <c r="E47" i="1"/>
  <c r="E48" i="1"/>
  <c r="E50" i="1"/>
  <c r="E51" i="1"/>
  <c r="E52" i="1"/>
  <c r="E53" i="1"/>
  <c r="E54" i="1"/>
  <c r="E55" i="1"/>
  <c r="E57" i="1"/>
  <c r="E58" i="1"/>
  <c r="E59" i="1"/>
  <c r="E60" i="1"/>
  <c r="E61" i="1"/>
  <c r="E62" i="1"/>
  <c r="E63" i="1"/>
  <c r="E64" i="1"/>
  <c r="E66" i="1"/>
  <c r="E67" i="1"/>
  <c r="E68" i="1"/>
  <c r="E69" i="1"/>
  <c r="E70" i="1"/>
  <c r="E71" i="1"/>
  <c r="E72" i="1"/>
  <c r="E74" i="1"/>
  <c r="E75" i="1"/>
  <c r="E76" i="1"/>
  <c r="E77" i="1"/>
  <c r="E78" i="1"/>
  <c r="E79" i="1"/>
  <c r="E80" i="1"/>
  <c r="E82" i="1"/>
  <c r="E83" i="1"/>
  <c r="E84" i="1"/>
  <c r="E85" i="1"/>
  <c r="E86" i="1"/>
  <c r="E87" i="1"/>
  <c r="E89" i="1"/>
  <c r="E90" i="1"/>
  <c r="E91" i="1"/>
  <c r="E92" i="1"/>
  <c r="E93" i="1"/>
  <c r="E95" i="1"/>
  <c r="E96" i="1"/>
  <c r="E97" i="1"/>
  <c r="E98" i="1"/>
  <c r="E99" i="1"/>
  <c r="E100" i="1"/>
  <c r="E101" i="1"/>
  <c r="E102" i="1"/>
  <c r="E103" i="1"/>
  <c r="E105" i="1"/>
  <c r="E106" i="1"/>
  <c r="E107" i="1"/>
  <c r="E108" i="1"/>
  <c r="E109" i="1"/>
  <c r="E111" i="1"/>
  <c r="E112" i="1"/>
  <c r="E113" i="1"/>
  <c r="E114" i="1"/>
  <c r="E115" i="1"/>
  <c r="E117" i="1"/>
  <c r="E118" i="1"/>
  <c r="E119" i="1"/>
  <c r="E120" i="1"/>
  <c r="E122" i="1"/>
  <c r="E123" i="1"/>
  <c r="E124" i="1"/>
  <c r="E125" i="1"/>
  <c r="E126" i="1"/>
  <c r="E127" i="1"/>
  <c r="E128" i="1"/>
  <c r="E130" i="1"/>
  <c r="E131" i="1"/>
  <c r="E132" i="1"/>
  <c r="E133" i="1"/>
  <c r="E134" i="1"/>
  <c r="E135" i="1"/>
  <c r="E136" i="1"/>
  <c r="E138" i="1"/>
  <c r="E139" i="1"/>
  <c r="E140" i="1"/>
  <c r="E141" i="1"/>
  <c r="E142" i="1"/>
  <c r="E143" i="1"/>
  <c r="E144" i="1"/>
  <c r="E146" i="1"/>
  <c r="E147" i="1"/>
  <c r="E148" i="1"/>
  <c r="E149" i="1"/>
  <c r="E151" i="1"/>
  <c r="E152" i="1"/>
  <c r="E153" i="1"/>
  <c r="E154" i="1"/>
  <c r="E155" i="1"/>
  <c r="E156" i="1"/>
  <c r="E28" i="1"/>
  <c r="E19" i="1"/>
  <c r="E12" i="1"/>
  <c r="E27" i="1"/>
  <c r="E26" i="1"/>
  <c r="E25" i="1"/>
  <c r="E24" i="1"/>
  <c r="E23" i="1"/>
  <c r="E21" i="1"/>
  <c r="E20" i="1"/>
  <c r="E18" i="1"/>
  <c r="E17" i="1"/>
  <c r="E15" i="1"/>
  <c r="E14" i="1"/>
  <c r="E13" i="1"/>
  <c r="E11" i="1"/>
  <c r="E10" i="1"/>
  <c r="E9" i="1"/>
  <c r="E7" i="1"/>
  <c r="E6" i="1"/>
  <c r="E5" i="1"/>
  <c r="E4" i="1"/>
  <c r="E3" i="1"/>
  <c r="E12" i="2"/>
  <c r="E19" i="2"/>
  <c r="E28" i="2"/>
  <c r="E36" i="2"/>
  <c r="E44" i="2"/>
  <c r="E52" i="2"/>
  <c r="E57" i="2"/>
  <c r="E66" i="2"/>
  <c r="E73" i="2"/>
  <c r="E80" i="2"/>
  <c r="E86" i="2"/>
  <c r="E92" i="2"/>
  <c r="E99" i="2"/>
  <c r="E104" i="2"/>
  <c r="E110" i="2"/>
  <c r="E117" i="2"/>
  <c r="E123" i="2"/>
  <c r="E129" i="2"/>
  <c r="E135" i="2"/>
  <c r="E142" i="2"/>
  <c r="E147" i="2"/>
  <c r="E152" i="2"/>
  <c r="E2" i="2"/>
  <c r="E13" i="2" l="1"/>
  <c r="E14" i="2"/>
  <c r="E15" i="2"/>
  <c r="E16" i="2"/>
  <c r="E17" i="2"/>
  <c r="E18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6" i="2"/>
  <c r="E47" i="2"/>
  <c r="E48" i="2"/>
  <c r="E49" i="2"/>
  <c r="E50" i="2"/>
  <c r="E51" i="2"/>
  <c r="E53" i="2"/>
  <c r="E54" i="2"/>
  <c r="E55" i="2"/>
  <c r="E56" i="2"/>
  <c r="E58" i="2"/>
  <c r="E59" i="2"/>
  <c r="E60" i="2"/>
  <c r="E61" i="2"/>
  <c r="E62" i="2"/>
  <c r="E63" i="2"/>
  <c r="E64" i="2"/>
  <c r="E65" i="2"/>
  <c r="E67" i="2"/>
  <c r="E68" i="2"/>
  <c r="E69" i="2"/>
  <c r="E70" i="2"/>
  <c r="E71" i="2"/>
  <c r="E72" i="2"/>
  <c r="E75" i="2"/>
  <c r="E76" i="2"/>
  <c r="E77" i="2"/>
  <c r="E78" i="2"/>
  <c r="E79" i="2"/>
  <c r="E81" i="2"/>
  <c r="E82" i="2"/>
  <c r="E83" i="2"/>
  <c r="E84" i="2"/>
  <c r="E85" i="2"/>
  <c r="E87" i="2"/>
  <c r="E88" i="2"/>
  <c r="E89" i="2"/>
  <c r="E90" i="2"/>
  <c r="E91" i="2"/>
  <c r="E93" i="2"/>
  <c r="E94" i="2"/>
  <c r="E95" i="2"/>
  <c r="E96" i="2"/>
  <c r="E97" i="2"/>
  <c r="E98" i="2"/>
  <c r="E100" i="2"/>
  <c r="E101" i="2"/>
  <c r="E102" i="2"/>
  <c r="E103" i="2"/>
  <c r="E105" i="2"/>
  <c r="E106" i="2"/>
  <c r="E107" i="2"/>
  <c r="E108" i="2"/>
  <c r="E109" i="2"/>
  <c r="E111" i="2"/>
  <c r="E112" i="2"/>
  <c r="E113" i="2"/>
  <c r="E114" i="2"/>
  <c r="E115" i="2"/>
  <c r="E116" i="2"/>
  <c r="E118" i="2"/>
  <c r="E119" i="2"/>
  <c r="E120" i="2"/>
  <c r="E121" i="2"/>
  <c r="E122" i="2"/>
  <c r="E124" i="2"/>
  <c r="E125" i="2"/>
  <c r="E126" i="2"/>
  <c r="E127" i="2"/>
  <c r="E128" i="2"/>
  <c r="E130" i="2"/>
  <c r="E131" i="2"/>
  <c r="E132" i="2"/>
  <c r="E133" i="2"/>
  <c r="E134" i="2"/>
  <c r="E136" i="2"/>
  <c r="E137" i="2"/>
  <c r="E138" i="2"/>
  <c r="E139" i="2"/>
  <c r="E140" i="2"/>
  <c r="E141" i="2"/>
  <c r="E143" i="2"/>
  <c r="E144" i="2"/>
  <c r="E145" i="2"/>
  <c r="E146" i="2"/>
  <c r="E148" i="2"/>
  <c r="E149" i="2"/>
  <c r="E150" i="2"/>
  <c r="E151" i="2"/>
  <c r="E153" i="2"/>
  <c r="E154" i="2"/>
  <c r="E155" i="2"/>
  <c r="E156" i="2"/>
  <c r="E3" i="2"/>
  <c r="E4" i="2"/>
  <c r="E5" i="2"/>
  <c r="E6" i="2"/>
  <c r="E7" i="2"/>
  <c r="E8" i="2"/>
  <c r="E9" i="2"/>
  <c r="E10" i="2"/>
  <c r="E11" i="2"/>
  <c r="B35" i="3" l="1"/>
  <c r="D183" i="1" l="1"/>
  <c r="C110" i="1" l="1"/>
  <c r="C116" i="1" l="1"/>
  <c r="C171" i="1"/>
  <c r="C176" i="1"/>
  <c r="B183" i="1"/>
  <c r="F183" i="1"/>
  <c r="G183" i="1"/>
  <c r="H183" i="1"/>
  <c r="I183" i="1"/>
  <c r="J183" i="1"/>
  <c r="K183" i="1"/>
  <c r="B158" i="2"/>
  <c r="C135" i="2"/>
  <c r="P158" i="2"/>
  <c r="O158" i="2"/>
  <c r="O159" i="2" s="1"/>
  <c r="N158" i="2"/>
  <c r="M158" i="2"/>
  <c r="L158" i="2"/>
  <c r="K158" i="2"/>
  <c r="J158" i="2"/>
  <c r="I158" i="2"/>
  <c r="H158" i="2"/>
  <c r="G158" i="2"/>
  <c r="F158" i="2"/>
  <c r="C152" i="2"/>
  <c r="C147" i="2"/>
  <c r="C142" i="2"/>
  <c r="C129" i="2"/>
  <c r="C123" i="2"/>
  <c r="C117" i="2"/>
  <c r="C110" i="2"/>
  <c r="C104" i="2"/>
  <c r="C99" i="2"/>
  <c r="C92" i="2"/>
  <c r="C86" i="2"/>
  <c r="C80" i="2"/>
  <c r="C73" i="2"/>
  <c r="C66" i="2"/>
  <c r="C57" i="2"/>
  <c r="C52" i="2"/>
  <c r="C44" i="2"/>
  <c r="C36" i="2"/>
  <c r="C28" i="2"/>
  <c r="C19" i="2"/>
  <c r="C12" i="2"/>
  <c r="C2" i="2"/>
  <c r="C158" i="2" l="1"/>
  <c r="D158" i="2"/>
  <c r="E158" i="2" s="1"/>
  <c r="C150" i="1" l="1"/>
  <c r="C137" i="1"/>
  <c r="C65" i="1"/>
  <c r="C56" i="1"/>
  <c r="C39" i="1"/>
  <c r="C31" i="1"/>
  <c r="C22" i="1"/>
  <c r="C16" i="1"/>
  <c r="C8" i="1"/>
  <c r="C2" i="1"/>
  <c r="C166" i="1" l="1"/>
  <c r="C158" i="1"/>
  <c r="C145" i="1"/>
  <c r="C129" i="1"/>
  <c r="C104" i="1"/>
  <c r="C94" i="1"/>
  <c r="C88" i="1"/>
  <c r="C81" i="1"/>
  <c r="C73" i="1"/>
  <c r="C49" i="1"/>
  <c r="C121" i="1"/>
  <c r="C183" i="1" l="1"/>
  <c r="E183" i="1" s="1"/>
</calcChain>
</file>

<file path=xl/sharedStrings.xml><?xml version="1.0" encoding="utf-8"?>
<sst xmlns="http://schemas.openxmlformats.org/spreadsheetml/2006/main" count="345" uniqueCount="326">
  <si>
    <t>1  Oslo, Akershus og Kongsvinger</t>
  </si>
  <si>
    <t>2  Sør-Rogaland</t>
  </si>
  <si>
    <t>4  Sunnmøre</t>
  </si>
  <si>
    <t>5  Telemark</t>
  </si>
  <si>
    <t>6  Trøndelag</t>
  </si>
  <si>
    <t>7  Østfold</t>
  </si>
  <si>
    <t>8  Vestfold</t>
  </si>
  <si>
    <t>10  Hedmark og Oppland (unntatt Kongsvinger)</t>
  </si>
  <si>
    <t>11  Troms (unntatt Harstad)</t>
  </si>
  <si>
    <t>12  Finnmark</t>
  </si>
  <si>
    <t>13  Salten</t>
  </si>
  <si>
    <t>14  Vest-Agder</t>
  </si>
  <si>
    <t>15  Buskerud og Asker</t>
  </si>
  <si>
    <t>17  Nord-Trøndelag</t>
  </si>
  <si>
    <t>18  Nordmøre og Romsdal</t>
  </si>
  <si>
    <t>19  Nord-Rogaland</t>
  </si>
  <si>
    <t>21  Oslo og omegn</t>
  </si>
  <si>
    <t>22  Aust-Agder</t>
  </si>
  <si>
    <t>Medl</t>
  </si>
  <si>
    <t>1     Norvegia</t>
  </si>
  <si>
    <t>88    Håkon Den Gode</t>
  </si>
  <si>
    <t>50    Bergensiana</t>
  </si>
  <si>
    <t>3  Bergen og Hordaland</t>
  </si>
  <si>
    <t>12    Kongssten</t>
  </si>
  <si>
    <t>29    Drofnum</t>
  </si>
  <si>
    <t>33    Sølvet</t>
  </si>
  <si>
    <t>64    Olaf Hallan</t>
  </si>
  <si>
    <t>86    Sigurd Syr</t>
  </si>
  <si>
    <t>91    Skaugum</t>
  </si>
  <si>
    <t>20 Helgeland</t>
  </si>
  <si>
    <t>23  Smaalenene</t>
  </si>
  <si>
    <t>16  Sogn og Fjordane</t>
  </si>
  <si>
    <t>152 Fjære</t>
  </si>
  <si>
    <t>12    Elisabeth</t>
  </si>
  <si>
    <t>3  Bergen, Hordaland og Sogn og Fjordane</t>
  </si>
  <si>
    <t>57    Røsslyng</t>
  </si>
  <si>
    <t>61    Spiren</t>
  </si>
  <si>
    <t>91    Sitareh</t>
  </si>
  <si>
    <t>94    Mira</t>
  </si>
  <si>
    <t>34    Liv</t>
  </si>
  <si>
    <t>44    Venia</t>
  </si>
  <si>
    <t>45    Frøya</t>
  </si>
  <si>
    <t>46    Symra</t>
  </si>
  <si>
    <t>10    Semper ardens</t>
  </si>
  <si>
    <t>26    Gry</t>
  </si>
  <si>
    <t>64    Else</t>
  </si>
  <si>
    <t>66    Milka</t>
  </si>
  <si>
    <t>9  Haalogaland</t>
  </si>
  <si>
    <t>77    Malmfrid</t>
  </si>
  <si>
    <t>11    Concordia</t>
  </si>
  <si>
    <t>33    Corona</t>
  </si>
  <si>
    <t>41    Mirjam</t>
  </si>
  <si>
    <t>75    Hevreka</t>
  </si>
  <si>
    <t>79    Meridian</t>
  </si>
  <si>
    <t>80    Vela</t>
  </si>
  <si>
    <t>56    Camilla Collett</t>
  </si>
  <si>
    <t>13    Ruth</t>
  </si>
  <si>
    <t>55    Margrethe</t>
  </si>
  <si>
    <t>68    Linnea</t>
  </si>
  <si>
    <t>69    Athene</t>
  </si>
  <si>
    <t>96    Fabiola</t>
  </si>
  <si>
    <t>20  Helgeland</t>
  </si>
  <si>
    <t>1     Sct.a Sunniva</t>
  </si>
  <si>
    <t>23 Smaalenene</t>
  </si>
  <si>
    <t>17 Unitas</t>
  </si>
  <si>
    <t>31    Cecilia</t>
  </si>
  <si>
    <t>38    Astrid</t>
  </si>
  <si>
    <t>50    Kjeden</t>
  </si>
  <si>
    <t>24  Lofoten og Vesterålen</t>
  </si>
  <si>
    <t>Flyttet til loge</t>
  </si>
  <si>
    <t>Tot div</t>
  </si>
  <si>
    <t>154 Folla</t>
  </si>
  <si>
    <t>128 Sarah</t>
  </si>
  <si>
    <t>24 Lofoten og Vesterålen</t>
  </si>
  <si>
    <t>25 Kongsvinger og Romerike</t>
  </si>
  <si>
    <t>1  Oslo og Akershus</t>
  </si>
  <si>
    <t>2 Eidsvold</t>
  </si>
  <si>
    <t>56 Johan Middelthon</t>
  </si>
  <si>
    <t>132 Albert Schweitzer</t>
  </si>
  <si>
    <t>136 Millennium</t>
  </si>
  <si>
    <t>5 Vesterlen</t>
  </si>
  <si>
    <t>9 Ekestubben m.d.g.s.</t>
  </si>
  <si>
    <t>31 Erlign Skjalgsson</t>
  </si>
  <si>
    <t>116 Utstein</t>
  </si>
  <si>
    <t>134 Godthaab</t>
  </si>
  <si>
    <t>140 Sverd i Fjell</t>
  </si>
  <si>
    <t>150 Gand</t>
  </si>
  <si>
    <t>4 De Syv Fjelde</t>
  </si>
  <si>
    <t>21 Fraternitas</t>
  </si>
  <si>
    <t xml:space="preserve">25 Sam Johnson </t>
  </si>
  <si>
    <t xml:space="preserve">7 Ragnvald Mørejarl </t>
  </si>
  <si>
    <t>82 Vesterveg</t>
  </si>
  <si>
    <t>113 Flåvær</t>
  </si>
  <si>
    <t>23 Gange-Rolv</t>
  </si>
  <si>
    <t>38 Bjarg</t>
  </si>
  <si>
    <t>46 Frendar</t>
  </si>
  <si>
    <t>69 Sankt Olav</t>
  </si>
  <si>
    <t>137 Friaren</t>
  </si>
  <si>
    <t>16 Himingen</t>
  </si>
  <si>
    <t>17 Dag</t>
  </si>
  <si>
    <t>24 Greorius Dagssønn</t>
  </si>
  <si>
    <t>36 Sam. Eyde</t>
  </si>
  <si>
    <t>47 Grenmar</t>
  </si>
  <si>
    <t>57 Fidelitas</t>
  </si>
  <si>
    <t xml:space="preserve">145 Høgenhei </t>
  </si>
  <si>
    <t>3 Eystein</t>
  </si>
  <si>
    <t>42 Humanitas</t>
  </si>
  <si>
    <t>66 Gunnerus</t>
  </si>
  <si>
    <t>108 Steinvikholm</t>
  </si>
  <si>
    <t>109 Nidaros</t>
  </si>
  <si>
    <t>111 Olav Tryggvason</t>
  </si>
  <si>
    <t>141 Fjellkjeden</t>
  </si>
  <si>
    <t>155 Munkholmen</t>
  </si>
  <si>
    <t>18 Varna</t>
  </si>
  <si>
    <t>45 Baune</t>
  </si>
  <si>
    <t>95 Isegran</t>
  </si>
  <si>
    <t>138 Christian Frederik</t>
  </si>
  <si>
    <t>15 Kongshaug</t>
  </si>
  <si>
    <t>26 Svenør</t>
  </si>
  <si>
    <t>27 Kong Sverre</t>
  </si>
  <si>
    <t>40 Vern</t>
  </si>
  <si>
    <t>48 Færder</t>
  </si>
  <si>
    <t>85 De Tre Holmer</t>
  </si>
  <si>
    <t>117 Oseberg</t>
  </si>
  <si>
    <t>120 Colin Archer</t>
  </si>
  <si>
    <t>9  Hålogaland</t>
  </si>
  <si>
    <t>13 Malm</t>
  </si>
  <si>
    <t>14 Polarlys</t>
  </si>
  <si>
    <t>60 Hans Egede</t>
  </si>
  <si>
    <t>97 Lodve Lange</t>
  </si>
  <si>
    <t>118 Tore Hund</t>
  </si>
  <si>
    <t>143 Lodengia</t>
  </si>
  <si>
    <t>35 Heidmork</t>
  </si>
  <si>
    <t>37 Voluntas</t>
  </si>
  <si>
    <t>59 Herman Anker</t>
  </si>
  <si>
    <t>63 Anders Sandvig</t>
  </si>
  <si>
    <t>75 Veritas</t>
  </si>
  <si>
    <t>99 Petrus Beyer</t>
  </si>
  <si>
    <t>130 Eystir</t>
  </si>
  <si>
    <t>19 Thule</t>
  </si>
  <si>
    <t>65 Borea</t>
  </si>
  <si>
    <t>84 De Tre Kjedeledd</t>
  </si>
  <si>
    <t>96 Origo</t>
  </si>
  <si>
    <t>110 Istindkjeden</t>
  </si>
  <si>
    <t>142 Ishavet</t>
  </si>
  <si>
    <t>43 Nordlys</t>
  </si>
  <si>
    <t>55 Varanger</t>
  </si>
  <si>
    <t>70 Kvitbjørn</t>
  </si>
  <si>
    <t>102 Svanen</t>
  </si>
  <si>
    <t>105 Østhav</t>
  </si>
  <si>
    <t>68 Landego</t>
  </si>
  <si>
    <t>78 Svartisen</t>
  </si>
  <si>
    <t>81 Morild</t>
  </si>
  <si>
    <t>106 Bodin</t>
  </si>
  <si>
    <t>123 Stella Nova</t>
  </si>
  <si>
    <t>126 Saltdal</t>
  </si>
  <si>
    <t>144 Marmor</t>
  </si>
  <si>
    <t>147 Elias Blix</t>
  </si>
  <si>
    <t>149 Børvasstind</t>
  </si>
  <si>
    <t>28 Agdesiden</t>
  </si>
  <si>
    <t>72 Eterna</t>
  </si>
  <si>
    <t>89 Skagerak</t>
  </si>
  <si>
    <t>103 Lister</t>
  </si>
  <si>
    <t>125 Ryvingen</t>
  </si>
  <si>
    <t>74 Fjordlenken</t>
  </si>
  <si>
    <t>87 Haveggen</t>
  </si>
  <si>
    <t>94 Martin Linge</t>
  </si>
  <si>
    <t>104 Goppang</t>
  </si>
  <si>
    <t>73 Namsen</t>
  </si>
  <si>
    <t>76 Stiklestad</t>
  </si>
  <si>
    <t>114 Tord Folesson</t>
  </si>
  <si>
    <t>115 Ankerfestet</t>
  </si>
  <si>
    <t>133 Otto Sverdrup</t>
  </si>
  <si>
    <t>6 Rune</t>
  </si>
  <si>
    <t>11 Veøy</t>
  </si>
  <si>
    <t>39 Ankeret</t>
  </si>
  <si>
    <t>80 Driva</t>
  </si>
  <si>
    <t>101 Fanne</t>
  </si>
  <si>
    <t>131 Grip</t>
  </si>
  <si>
    <t>151 Bolsøy</t>
  </si>
  <si>
    <t>8 Harald Haarfagre</t>
  </si>
  <si>
    <t>41 Skaulen</t>
  </si>
  <si>
    <t>49 Hardanger</t>
  </si>
  <si>
    <t>52 Catena</t>
  </si>
  <si>
    <t>90 Vesterhav</t>
  </si>
  <si>
    <t>112 Høyevarde</t>
  </si>
  <si>
    <t>148 Tonjer</t>
  </si>
  <si>
    <t>71 Øyfjell</t>
  </si>
  <si>
    <t>83 Orion</t>
  </si>
  <si>
    <t>119 Torghatten</t>
  </si>
  <si>
    <t>121 Yggdrasil</t>
  </si>
  <si>
    <t>10 St Hallvard</t>
  </si>
  <si>
    <t>20 Fr Nansen</t>
  </si>
  <si>
    <t>22 Ths Wildey</t>
  </si>
  <si>
    <t>32 Viken</t>
  </si>
  <si>
    <t>79 Roald Amundsen</t>
  </si>
  <si>
    <t>129 Oscarsborg</t>
  </si>
  <si>
    <t>139 Kong Haakon</t>
  </si>
  <si>
    <t>61 Terje Vigen</t>
  </si>
  <si>
    <t>98 Henrik Ibsen</t>
  </si>
  <si>
    <t>107 Torungen</t>
  </si>
  <si>
    <t>127 Gabriel Scott</t>
  </si>
  <si>
    <t>128 Lyngør</t>
  </si>
  <si>
    <t>135 Mærdø</t>
  </si>
  <si>
    <t>30 Grimkell</t>
  </si>
  <si>
    <t>34 Fredriksten</t>
  </si>
  <si>
    <t>62 Håkon Håkonsson</t>
  </si>
  <si>
    <t>100 Olav Haraldsson</t>
  </si>
  <si>
    <t>53 Vesteromd</t>
  </si>
  <si>
    <t>54 Lofotkjeden</t>
  </si>
  <si>
    <t>77 Nyken</t>
  </si>
  <si>
    <t>124 Tore Hjort</t>
  </si>
  <si>
    <t>67 Castrum</t>
  </si>
  <si>
    <t>92 Romerike</t>
  </si>
  <si>
    <t>122 Gyldenborg</t>
  </si>
  <si>
    <t>146 Raumar</t>
  </si>
  <si>
    <t>153 Olavskilden</t>
  </si>
  <si>
    <t>156 Kongsleden</t>
  </si>
  <si>
    <t>2 Urania</t>
  </si>
  <si>
    <t>9 Caritas</t>
  </si>
  <si>
    <t>18 Ragnhild</t>
  </si>
  <si>
    <t>47 Victoria</t>
  </si>
  <si>
    <t>49 Ad Astra</t>
  </si>
  <si>
    <t>63 Sinceritas</t>
  </si>
  <si>
    <t>127 Smaragden</t>
  </si>
  <si>
    <t>130 Dråpen</t>
  </si>
  <si>
    <t>132 Dronning Sophie</t>
  </si>
  <si>
    <t>3 Vaar</t>
  </si>
  <si>
    <t>22 Noomi</t>
  </si>
  <si>
    <t>76 Perlen</t>
  </si>
  <si>
    <t>101 Birgitta</t>
  </si>
  <si>
    <t>123 Katarina</t>
  </si>
  <si>
    <t>97 Lanternen</t>
  </si>
  <si>
    <t>107 Broen</t>
  </si>
  <si>
    <t>5 De Syv Stjerner</t>
  </si>
  <si>
    <t>27 Deborah</t>
  </si>
  <si>
    <t>6 St. Veronika</t>
  </si>
  <si>
    <t>88 Syn</t>
  </si>
  <si>
    <t>111 Storfjord</t>
  </si>
  <si>
    <t>15 Via Nova</t>
  </si>
  <si>
    <t>16 Urd</t>
  </si>
  <si>
    <t>24 Baugeid Dagsdatter</t>
  </si>
  <si>
    <t>36 Tinn</t>
  </si>
  <si>
    <t>48 Duen</t>
  </si>
  <si>
    <t>103 Konvall</t>
  </si>
  <si>
    <t>114 Nora</t>
  </si>
  <si>
    <t>4 Pax</t>
  </si>
  <si>
    <t>20 Märtha</t>
  </si>
  <si>
    <t>73 Magdalene</t>
  </si>
  <si>
    <t>83 Sancta Margaretha</t>
  </si>
  <si>
    <t>99 Nidelven</t>
  </si>
  <si>
    <t>113 Sissihø</t>
  </si>
  <si>
    <t>118 Tyra</t>
  </si>
  <si>
    <t>28 margret Skulesdatter</t>
  </si>
  <si>
    <t>37 Verdande</t>
  </si>
  <si>
    <t>42 Skuld</t>
  </si>
  <si>
    <t>67 Cordelia</t>
  </si>
  <si>
    <t>95 Kristin</t>
  </si>
  <si>
    <t>100 Sarepta</t>
  </si>
  <si>
    <t>120 Gaia</t>
  </si>
  <si>
    <t>126 Safir</t>
  </si>
  <si>
    <t>8 Midnatsol</t>
  </si>
  <si>
    <t>23 Laboremus</t>
  </si>
  <si>
    <t>81 Gjertrud Radk</t>
  </si>
  <si>
    <t>98 Issoleie</t>
  </si>
  <si>
    <t>124 Hinnøy</t>
  </si>
  <si>
    <t>21 Maud</t>
  </si>
  <si>
    <t>30 Sigrid Undset</t>
  </si>
  <si>
    <t>35 Arnica</t>
  </si>
  <si>
    <t>53 Gyda</t>
  </si>
  <si>
    <t>108 Kirsten Flagstad</t>
  </si>
  <si>
    <t>59 Selene</t>
  </si>
  <si>
    <t>71 Moria</t>
  </si>
  <si>
    <t>87 Stella Polaris</t>
  </si>
  <si>
    <t>115 Kesia</t>
  </si>
  <si>
    <t>40 Providentia</t>
  </si>
  <si>
    <t>60 Fjellbrud</t>
  </si>
  <si>
    <t>72 Konkylie</t>
  </si>
  <si>
    <t>109 Sildre</t>
  </si>
  <si>
    <t xml:space="preserve">125 Louise </t>
  </si>
  <si>
    <t>131 Havørna</t>
  </si>
  <si>
    <t>7 De Hvite Liljer</t>
  </si>
  <si>
    <t>92 Dronning Aase</t>
  </si>
  <si>
    <t>122 Amalie</t>
  </si>
  <si>
    <t>29 Iris</t>
  </si>
  <si>
    <t>62 Tilla Valstad</t>
  </si>
  <si>
    <t>78 Hebe</t>
  </si>
  <si>
    <t>82 Felicitas</t>
  </si>
  <si>
    <t>110 Sølvkjeden</t>
  </si>
  <si>
    <t>14 Dagmar</t>
  </si>
  <si>
    <t>39 Signi</t>
  </si>
  <si>
    <t>58 Gudrun</t>
  </si>
  <si>
    <t>86 Angelica</t>
  </si>
  <si>
    <t>112 Barbro Haffsfiord</t>
  </si>
  <si>
    <t>129 Sankt Brictiva</t>
  </si>
  <si>
    <t>19 Tacita</t>
  </si>
  <si>
    <t>32 Hild</t>
  </si>
  <si>
    <t>84 Kalken</t>
  </si>
  <si>
    <t>106 Embla</t>
  </si>
  <si>
    <t>119 Mali</t>
  </si>
  <si>
    <t>43 Kilden</t>
  </si>
  <si>
    <t>52 Grotten</t>
  </si>
  <si>
    <t>89 Ternen</t>
  </si>
  <si>
    <t>105 De Syv Søstre</t>
  </si>
  <si>
    <t>121 Rose</t>
  </si>
  <si>
    <t>25 Irene</t>
  </si>
  <si>
    <t>65 Teresa</t>
  </si>
  <si>
    <t>85 Regnbuen</t>
  </si>
  <si>
    <t>90 Hannah</t>
  </si>
  <si>
    <t>102 Constantia</t>
  </si>
  <si>
    <t>51 Fortuna</t>
  </si>
  <si>
    <t>93 Kaprifol</t>
  </si>
  <si>
    <t>104 Måken</t>
  </si>
  <si>
    <t>116 Navigare</t>
  </si>
  <si>
    <t>54 Bølgen</t>
  </si>
  <si>
    <t>70 Arctandria</t>
  </si>
  <si>
    <t>74 Aurora</t>
  </si>
  <si>
    <t>117 Grid</t>
  </si>
  <si>
    <t>157 Vågsfjord</t>
  </si>
  <si>
    <t>51 Folden</t>
  </si>
  <si>
    <t>93 Henrik Wergeland</t>
  </si>
  <si>
    <t xml:space="preserve">    </t>
  </si>
  <si>
    <t>Leir nr. 12 Akershus</t>
  </si>
  <si>
    <t>PINS</t>
  </si>
  <si>
    <t>44 Stein</t>
  </si>
  <si>
    <t>Knut O gulbrandsen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</si>
</sst>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</font>
    <font>
      <i/>
      <sz val="18"/>
      <color indexed="18"/>
      <name val="Times New Roman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/>
    <xf numFmtId="0" fontId="3" fillId="0" borderId="0" xfId="0" applyFont="1" applyFill="1" applyAlignment="1">
      <alignment horizontal="left"/>
    </xf>
    <xf numFmtId="0" fontId="5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0" fontId="3" fillId="0" borderId="0" xfId="0" applyFont="1" applyFill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 applyFill="1" applyAlignment="1">
      <alignment horizontal="left"/>
    </xf>
    <xf numFmtId="9" fontId="6" fillId="0" borderId="0" xfId="0" applyNumberFormat="1" applyFont="1"/>
    <xf numFmtId="9" fontId="0" fillId="0" borderId="0" xfId="0" applyNumberFormat="1"/>
    <xf numFmtId="9" fontId="4" fillId="0" borderId="0" xfId="0" applyNumberFormat="1" applyFont="1"/>
    <xf numFmtId="3" fontId="4" fillId="0" borderId="0" xfId="1" applyNumberFormat="1" applyFont="1"/>
    <xf numFmtId="0" fontId="4" fillId="0" borderId="0" xfId="1" applyNumberFormat="1" applyFont="1"/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3"/>
  <sheetViews>
    <sheetView tabSelected="1" zoomScaleNormal="127" zoomScaleSheetLayoutView="41" workbookViewId="0">
      <pane ySplit="1" topLeftCell="A86" activePane="bottomLeft" state="frozen"/>
      <selection pane="bottomLeft" activeCell="D101" sqref="D101"/>
    </sheetView>
  </sheetViews>
  <sheetFormatPr baseColWidth="10" defaultColWidth="11.42578125" defaultRowHeight="12.75" outlineLevelRow="1" x14ac:dyDescent="0.2"/>
  <cols>
    <col min="1" max="1" width="44.140625" bestFit="1" customWidth="1"/>
    <col min="2" max="2" width="7.140625" style="2" bestFit="1" customWidth="1"/>
    <col min="3" max="3" width="6.42578125" bestFit="1" customWidth="1"/>
    <col min="4" max="4" width="7.85546875" bestFit="1" customWidth="1"/>
    <col min="5" max="5" width="11.42578125" style="17"/>
  </cols>
  <sheetData>
    <row r="1" spans="1:5" s="12" customFormat="1" ht="15" x14ac:dyDescent="0.2">
      <c r="B1" s="13" t="s">
        <v>18</v>
      </c>
      <c r="C1" s="12">
        <v>0</v>
      </c>
      <c r="D1" s="12" t="s">
        <v>323</v>
      </c>
      <c r="E1" s="16"/>
    </row>
    <row r="2" spans="1:5" s="5" customFormat="1" ht="14.25" customHeight="1" x14ac:dyDescent="0.2">
      <c r="A2" s="4" t="s">
        <v>75</v>
      </c>
      <c r="B2"/>
      <c r="C2" s="5">
        <f>SUM(B3:B7)</f>
        <v>339</v>
      </c>
      <c r="E2" s="18">
        <f>SUM(SUM(D3:D7)/(SUM(B3:B7)))</f>
        <v>1.1799410029498525</v>
      </c>
    </row>
    <row r="3" spans="1:5" ht="14.25" customHeight="1" outlineLevel="1" x14ac:dyDescent="0.2">
      <c r="A3" s="1" t="s">
        <v>19</v>
      </c>
      <c r="B3" s="8">
        <v>91</v>
      </c>
      <c r="D3">
        <v>100</v>
      </c>
      <c r="E3" s="17">
        <f t="shared" ref="E3:E12" si="0">IF(B3&gt;0,SUM(D3/B3),"")</f>
        <v>1.098901098901099</v>
      </c>
    </row>
    <row r="4" spans="1:5" ht="14.25" customHeight="1" outlineLevel="1" x14ac:dyDescent="0.2">
      <c r="A4" s="15" t="s">
        <v>76</v>
      </c>
      <c r="B4" s="8">
        <v>61</v>
      </c>
      <c r="D4">
        <v>50</v>
      </c>
      <c r="E4" s="17">
        <f t="shared" si="0"/>
        <v>0.81967213114754101</v>
      </c>
    </row>
    <row r="5" spans="1:5" ht="14.25" customHeight="1" outlineLevel="1" x14ac:dyDescent="0.2">
      <c r="A5" s="15" t="s">
        <v>77</v>
      </c>
      <c r="B5" s="8">
        <v>69</v>
      </c>
      <c r="D5">
        <v>100</v>
      </c>
      <c r="E5" s="17">
        <f t="shared" si="0"/>
        <v>1.4492753623188406</v>
      </c>
    </row>
    <row r="6" spans="1:5" ht="14.25" customHeight="1" outlineLevel="1" x14ac:dyDescent="0.2">
      <c r="A6" s="15" t="s">
        <v>78</v>
      </c>
      <c r="B6" s="8">
        <v>82</v>
      </c>
      <c r="D6">
        <v>50</v>
      </c>
      <c r="E6" s="17">
        <f t="shared" si="0"/>
        <v>0.6097560975609756</v>
      </c>
    </row>
    <row r="7" spans="1:5" ht="14.25" customHeight="1" outlineLevel="1" x14ac:dyDescent="0.2">
      <c r="A7" s="15" t="s">
        <v>79</v>
      </c>
      <c r="B7" s="8">
        <v>36</v>
      </c>
      <c r="D7">
        <v>100</v>
      </c>
      <c r="E7" s="17">
        <f t="shared" si="0"/>
        <v>2.7777777777777777</v>
      </c>
    </row>
    <row r="8" spans="1:5" s="5" customFormat="1" ht="14.25" customHeight="1" x14ac:dyDescent="0.2">
      <c r="A8" s="4" t="s">
        <v>1</v>
      </c>
      <c r="B8"/>
      <c r="C8" s="5">
        <f>SUM(B9:B15)</f>
        <v>526</v>
      </c>
      <c r="D8"/>
      <c r="E8" s="18">
        <f>SUM(SUM(D9:D15)/(SUM(B9:B15)))</f>
        <v>2.0912547528517109</v>
      </c>
    </row>
    <row r="9" spans="1:5" ht="14.25" customHeight="1" outlineLevel="1" x14ac:dyDescent="0.2">
      <c r="A9" s="15" t="s">
        <v>80</v>
      </c>
      <c r="B9" s="8">
        <v>99</v>
      </c>
      <c r="D9">
        <v>200</v>
      </c>
      <c r="E9" s="17">
        <f t="shared" si="0"/>
        <v>2.0202020202020203</v>
      </c>
    </row>
    <row r="10" spans="1:5" ht="14.25" customHeight="1" outlineLevel="1" x14ac:dyDescent="0.2">
      <c r="A10" s="15" t="s">
        <v>81</v>
      </c>
      <c r="B10" s="8">
        <v>105</v>
      </c>
      <c r="D10">
        <v>200</v>
      </c>
      <c r="E10" s="17">
        <f t="shared" si="0"/>
        <v>1.9047619047619047</v>
      </c>
    </row>
    <row r="11" spans="1:5" ht="14.25" customHeight="1" outlineLevel="1" x14ac:dyDescent="0.2">
      <c r="A11" s="15" t="s">
        <v>82</v>
      </c>
      <c r="B11" s="8">
        <v>77</v>
      </c>
      <c r="D11">
        <v>200</v>
      </c>
      <c r="E11" s="17">
        <f t="shared" si="0"/>
        <v>2.5974025974025974</v>
      </c>
    </row>
    <row r="12" spans="1:5" ht="14.25" customHeight="1" outlineLevel="1" x14ac:dyDescent="0.2">
      <c r="A12" s="15" t="s">
        <v>83</v>
      </c>
      <c r="B12" s="8">
        <v>70</v>
      </c>
      <c r="D12">
        <v>50</v>
      </c>
      <c r="E12" s="17">
        <f t="shared" si="0"/>
        <v>0.7142857142857143</v>
      </c>
    </row>
    <row r="13" spans="1:5" ht="14.25" customHeight="1" outlineLevel="1" x14ac:dyDescent="0.2">
      <c r="A13" s="15" t="s">
        <v>84</v>
      </c>
      <c r="B13" s="8">
        <v>69</v>
      </c>
      <c r="D13">
        <v>150</v>
      </c>
      <c r="E13" s="17">
        <f t="shared" ref="E13:E76" si="1">IF(B13&gt;0,SUM(D13/B13),"")</f>
        <v>2.1739130434782608</v>
      </c>
    </row>
    <row r="14" spans="1:5" ht="14.25" customHeight="1" outlineLevel="1" x14ac:dyDescent="0.2">
      <c r="A14" s="15" t="s">
        <v>85</v>
      </c>
      <c r="B14" s="8">
        <v>57</v>
      </c>
      <c r="D14">
        <v>100</v>
      </c>
      <c r="E14" s="17">
        <f t="shared" si="1"/>
        <v>1.7543859649122806</v>
      </c>
    </row>
    <row r="15" spans="1:5" ht="14.25" customHeight="1" outlineLevel="1" x14ac:dyDescent="0.2">
      <c r="A15" s="15" t="s">
        <v>86</v>
      </c>
      <c r="B15" s="8">
        <v>49</v>
      </c>
      <c r="D15">
        <v>200</v>
      </c>
      <c r="E15" s="17">
        <f t="shared" si="1"/>
        <v>4.0816326530612246</v>
      </c>
    </row>
    <row r="16" spans="1:5" s="5" customFormat="1" ht="14.25" customHeight="1" x14ac:dyDescent="0.2">
      <c r="A16" s="4" t="s">
        <v>22</v>
      </c>
      <c r="B16"/>
      <c r="C16" s="5">
        <f>SUM(B17:B21)</f>
        <v>386</v>
      </c>
      <c r="D16"/>
      <c r="E16" s="18">
        <f>SUM(SUM(D17:D21)/(SUM(B17:B21)))</f>
        <v>0.90673575129533679</v>
      </c>
    </row>
    <row r="17" spans="1:5" ht="14.25" customHeight="1" outlineLevel="1" x14ac:dyDescent="0.2">
      <c r="A17" s="15" t="s">
        <v>87</v>
      </c>
      <c r="B17" s="8">
        <v>79</v>
      </c>
      <c r="D17">
        <v>50</v>
      </c>
      <c r="E17" s="17">
        <f t="shared" si="1"/>
        <v>0.63291139240506333</v>
      </c>
    </row>
    <row r="18" spans="1:5" ht="14.25" customHeight="1" outlineLevel="1" x14ac:dyDescent="0.2">
      <c r="A18" s="15" t="s">
        <v>88</v>
      </c>
      <c r="B18" s="8">
        <v>67</v>
      </c>
      <c r="D18">
        <v>50</v>
      </c>
      <c r="E18" s="17">
        <f t="shared" si="1"/>
        <v>0.74626865671641796</v>
      </c>
    </row>
    <row r="19" spans="1:5" ht="14.25" customHeight="1" outlineLevel="1" x14ac:dyDescent="0.2">
      <c r="A19" s="15" t="s">
        <v>89</v>
      </c>
      <c r="B19" s="8">
        <v>98</v>
      </c>
      <c r="D19">
        <v>200</v>
      </c>
      <c r="E19" s="17">
        <f t="shared" si="1"/>
        <v>2.0408163265306123</v>
      </c>
    </row>
    <row r="20" spans="1:5" ht="14.25" customHeight="1" outlineLevel="1" x14ac:dyDescent="0.2">
      <c r="A20" s="1" t="s">
        <v>21</v>
      </c>
      <c r="B20" s="8">
        <v>70</v>
      </c>
      <c r="D20">
        <v>50</v>
      </c>
      <c r="E20" s="17">
        <f t="shared" si="1"/>
        <v>0.7142857142857143</v>
      </c>
    </row>
    <row r="21" spans="1:5" ht="14.25" customHeight="1" outlineLevel="1" x14ac:dyDescent="0.2">
      <c r="A21" s="1" t="s">
        <v>20</v>
      </c>
      <c r="B21" s="8">
        <v>72</v>
      </c>
      <c r="E21" s="17">
        <f t="shared" si="1"/>
        <v>0</v>
      </c>
    </row>
    <row r="22" spans="1:5" s="5" customFormat="1" ht="14.25" customHeight="1" x14ac:dyDescent="0.2">
      <c r="A22" s="4" t="s">
        <v>2</v>
      </c>
      <c r="B22"/>
      <c r="C22" s="5">
        <f>SUM(B23:B30)</f>
        <v>622</v>
      </c>
      <c r="D22"/>
      <c r="E22" s="18">
        <f>SUM(SUM(D23:D30)/(SUM(B23:B30)))</f>
        <v>1.4469453376205788</v>
      </c>
    </row>
    <row r="23" spans="1:5" ht="14.25" customHeight="1" outlineLevel="1" x14ac:dyDescent="0.2">
      <c r="A23" s="15" t="s">
        <v>90</v>
      </c>
      <c r="B23" s="8">
        <v>87</v>
      </c>
      <c r="E23" s="17">
        <f t="shared" si="1"/>
        <v>0</v>
      </c>
    </row>
    <row r="24" spans="1:5" ht="14.25" customHeight="1" outlineLevel="1" x14ac:dyDescent="0.2">
      <c r="A24" s="15" t="s">
        <v>93</v>
      </c>
      <c r="B24" s="8">
        <v>105</v>
      </c>
      <c r="D24">
        <v>250</v>
      </c>
      <c r="E24" s="17">
        <f t="shared" si="1"/>
        <v>2.3809523809523809</v>
      </c>
    </row>
    <row r="25" spans="1:5" ht="14.25" customHeight="1" outlineLevel="1" x14ac:dyDescent="0.2">
      <c r="A25" s="15" t="s">
        <v>94</v>
      </c>
      <c r="B25" s="8">
        <v>77</v>
      </c>
      <c r="D25">
        <v>100</v>
      </c>
      <c r="E25" s="17">
        <f t="shared" si="1"/>
        <v>1.2987012987012987</v>
      </c>
    </row>
    <row r="26" spans="1:5" ht="14.25" customHeight="1" outlineLevel="1" x14ac:dyDescent="0.2">
      <c r="A26" s="15" t="s">
        <v>95</v>
      </c>
      <c r="B26" s="8">
        <v>63</v>
      </c>
      <c r="D26">
        <v>100</v>
      </c>
      <c r="E26" s="17">
        <f t="shared" si="1"/>
        <v>1.5873015873015872</v>
      </c>
    </row>
    <row r="27" spans="1:5" ht="14.25" customHeight="1" outlineLevel="1" x14ac:dyDescent="0.2">
      <c r="A27" s="15" t="s">
        <v>96</v>
      </c>
      <c r="B27" s="8">
        <v>97</v>
      </c>
      <c r="D27">
        <v>200</v>
      </c>
      <c r="E27" s="17">
        <f t="shared" si="1"/>
        <v>2.0618556701030926</v>
      </c>
    </row>
    <row r="28" spans="1:5" ht="14.25" customHeight="1" outlineLevel="1" x14ac:dyDescent="0.2">
      <c r="A28" s="15" t="s">
        <v>91</v>
      </c>
      <c r="B28" s="8">
        <v>89</v>
      </c>
      <c r="D28">
        <v>50</v>
      </c>
      <c r="E28" s="17">
        <f t="shared" si="1"/>
        <v>0.5617977528089888</v>
      </c>
    </row>
    <row r="29" spans="1:5" ht="14.25" customHeight="1" outlineLevel="1" x14ac:dyDescent="0.2">
      <c r="A29" s="15" t="s">
        <v>92</v>
      </c>
      <c r="B29" s="8">
        <v>45</v>
      </c>
      <c r="D29">
        <v>200</v>
      </c>
      <c r="E29" s="17">
        <f t="shared" si="1"/>
        <v>4.4444444444444446</v>
      </c>
    </row>
    <row r="30" spans="1:5" ht="14.25" customHeight="1" outlineLevel="1" x14ac:dyDescent="0.2">
      <c r="A30" s="15" t="s">
        <v>97</v>
      </c>
      <c r="B30" s="8">
        <v>59</v>
      </c>
      <c r="E30" s="17">
        <f t="shared" si="1"/>
        <v>0</v>
      </c>
    </row>
    <row r="31" spans="1:5" s="5" customFormat="1" ht="14.25" customHeight="1" x14ac:dyDescent="0.2">
      <c r="A31" s="4" t="s">
        <v>3</v>
      </c>
      <c r="B31"/>
      <c r="C31" s="5">
        <f>SUM(B32:B38)</f>
        <v>569</v>
      </c>
      <c r="D31"/>
      <c r="E31" s="18">
        <f>SUM(SUM(D32:D38)/(SUM(B32:B38)))</f>
        <v>0.43936731107205623</v>
      </c>
    </row>
    <row r="32" spans="1:5" ht="14.25" customHeight="1" outlineLevel="1" x14ac:dyDescent="0.2">
      <c r="A32" s="15" t="s">
        <v>98</v>
      </c>
      <c r="B32" s="8">
        <v>89</v>
      </c>
      <c r="D32">
        <v>50</v>
      </c>
      <c r="E32" s="17">
        <f t="shared" si="1"/>
        <v>0.5617977528089888</v>
      </c>
    </row>
    <row r="33" spans="1:5" ht="14.25" customHeight="1" outlineLevel="1" x14ac:dyDescent="0.2">
      <c r="A33" s="15" t="s">
        <v>99</v>
      </c>
      <c r="B33" s="8">
        <v>88</v>
      </c>
      <c r="D33">
        <v>50</v>
      </c>
      <c r="E33" s="17">
        <f t="shared" si="1"/>
        <v>0.56818181818181823</v>
      </c>
    </row>
    <row r="34" spans="1:5" ht="14.25" customHeight="1" outlineLevel="1" x14ac:dyDescent="0.2">
      <c r="A34" s="15" t="s">
        <v>100</v>
      </c>
      <c r="B34" s="8">
        <v>90</v>
      </c>
      <c r="D34">
        <v>50</v>
      </c>
      <c r="E34" s="17">
        <f t="shared" si="1"/>
        <v>0.55555555555555558</v>
      </c>
    </row>
    <row r="35" spans="1:5" ht="14.25" customHeight="1" outlineLevel="1" x14ac:dyDescent="0.2">
      <c r="A35" s="15" t="s">
        <v>101</v>
      </c>
      <c r="B35" s="8">
        <v>63</v>
      </c>
      <c r="E35" s="17">
        <f t="shared" si="1"/>
        <v>0</v>
      </c>
    </row>
    <row r="36" spans="1:5" ht="14.25" customHeight="1" outlineLevel="1" x14ac:dyDescent="0.2">
      <c r="A36" s="15" t="s">
        <v>102</v>
      </c>
      <c r="B36" s="8">
        <v>79</v>
      </c>
      <c r="D36">
        <v>50</v>
      </c>
      <c r="E36" s="17">
        <f t="shared" si="1"/>
        <v>0.63291139240506333</v>
      </c>
    </row>
    <row r="37" spans="1:5" ht="14.25" customHeight="1" outlineLevel="1" x14ac:dyDescent="0.2">
      <c r="A37" s="15" t="s">
        <v>103</v>
      </c>
      <c r="B37" s="8">
        <v>111</v>
      </c>
      <c r="D37">
        <v>50</v>
      </c>
      <c r="E37" s="17">
        <f t="shared" si="1"/>
        <v>0.45045045045045046</v>
      </c>
    </row>
    <row r="38" spans="1:5" ht="14.25" customHeight="1" outlineLevel="1" x14ac:dyDescent="0.2">
      <c r="A38" s="15" t="s">
        <v>104</v>
      </c>
      <c r="B38" s="8">
        <v>49</v>
      </c>
      <c r="E38" s="17">
        <f t="shared" si="1"/>
        <v>0</v>
      </c>
    </row>
    <row r="39" spans="1:5" s="5" customFormat="1" ht="14.25" customHeight="1" x14ac:dyDescent="0.2">
      <c r="A39" s="4" t="s">
        <v>4</v>
      </c>
      <c r="B39"/>
      <c r="C39" s="5">
        <f>SUM(B40:B48)</f>
        <v>504</v>
      </c>
      <c r="D39"/>
      <c r="E39" s="18">
        <f>SUM(SUM(D40:D48)/(SUM(B40:B48)))</f>
        <v>1.4880952380952381</v>
      </c>
    </row>
    <row r="40" spans="1:5" ht="14.25" customHeight="1" outlineLevel="1" x14ac:dyDescent="0.2">
      <c r="A40" s="6" t="s">
        <v>105</v>
      </c>
      <c r="B40" s="9">
        <v>85</v>
      </c>
      <c r="D40">
        <v>50</v>
      </c>
      <c r="E40" s="17">
        <f t="shared" si="1"/>
        <v>0.58823529411764708</v>
      </c>
    </row>
    <row r="41" spans="1:5" ht="14.25" customHeight="1" outlineLevel="1" x14ac:dyDescent="0.2">
      <c r="A41" s="6" t="s">
        <v>106</v>
      </c>
      <c r="B41" s="9">
        <v>53</v>
      </c>
      <c r="D41">
        <v>400</v>
      </c>
      <c r="E41" s="17">
        <f t="shared" si="1"/>
        <v>7.5471698113207548</v>
      </c>
    </row>
    <row r="42" spans="1:5" ht="14.25" customHeight="1" outlineLevel="1" x14ac:dyDescent="0.2">
      <c r="A42" s="6" t="s">
        <v>107</v>
      </c>
      <c r="B42" s="9">
        <v>29</v>
      </c>
      <c r="D42">
        <v>50</v>
      </c>
      <c r="E42" s="17">
        <f t="shared" si="1"/>
        <v>1.7241379310344827</v>
      </c>
    </row>
    <row r="43" spans="1:5" ht="14.25" customHeight="1" outlineLevel="1" x14ac:dyDescent="0.2">
      <c r="A43" s="6" t="s">
        <v>320</v>
      </c>
      <c r="B43" s="9">
        <v>64</v>
      </c>
      <c r="D43">
        <v>50</v>
      </c>
      <c r="E43" s="17">
        <f t="shared" si="1"/>
        <v>0.78125</v>
      </c>
    </row>
    <row r="44" spans="1:5" ht="14.25" customHeight="1" outlineLevel="1" x14ac:dyDescent="0.2">
      <c r="A44" s="6" t="s">
        <v>108</v>
      </c>
      <c r="B44" s="9">
        <v>47</v>
      </c>
      <c r="E44" s="17">
        <f t="shared" si="1"/>
        <v>0</v>
      </c>
    </row>
    <row r="45" spans="1:5" ht="14.25" customHeight="1" outlineLevel="1" x14ac:dyDescent="0.2">
      <c r="A45" s="6" t="s">
        <v>109</v>
      </c>
      <c r="B45" s="9">
        <v>59</v>
      </c>
      <c r="E45" s="17">
        <f t="shared" si="1"/>
        <v>0</v>
      </c>
    </row>
    <row r="46" spans="1:5" ht="14.25" customHeight="1" outlineLevel="1" x14ac:dyDescent="0.2">
      <c r="A46" s="6" t="s">
        <v>110</v>
      </c>
      <c r="B46" s="9">
        <v>64</v>
      </c>
      <c r="E46" s="17">
        <f t="shared" si="1"/>
        <v>0</v>
      </c>
    </row>
    <row r="47" spans="1:5" ht="14.25" customHeight="1" outlineLevel="1" x14ac:dyDescent="0.2">
      <c r="A47" s="6" t="s">
        <v>111</v>
      </c>
      <c r="B47" s="9">
        <v>56</v>
      </c>
      <c r="D47">
        <v>100</v>
      </c>
      <c r="E47" s="17">
        <f t="shared" si="1"/>
        <v>1.7857142857142858</v>
      </c>
    </row>
    <row r="48" spans="1:5" ht="14.25" customHeight="1" outlineLevel="1" x14ac:dyDescent="0.2">
      <c r="A48" s="6" t="s">
        <v>112</v>
      </c>
      <c r="B48" s="9">
        <v>47</v>
      </c>
      <c r="D48">
        <v>100</v>
      </c>
      <c r="E48" s="17">
        <f t="shared" si="1"/>
        <v>2.1276595744680851</v>
      </c>
    </row>
    <row r="49" spans="1:5" s="5" customFormat="1" ht="14.25" customHeight="1" x14ac:dyDescent="0.2">
      <c r="A49" s="4" t="s">
        <v>5</v>
      </c>
      <c r="B49"/>
      <c r="C49" s="5">
        <f>SUM(B50:B55)</f>
        <v>461</v>
      </c>
      <c r="D49"/>
      <c r="E49" s="18">
        <f>SUM(SUM(D50:D55)/(SUM(B50:B55)))</f>
        <v>1.6268980477223427</v>
      </c>
    </row>
    <row r="50" spans="1:5" ht="14.25" customHeight="1" outlineLevel="1" x14ac:dyDescent="0.2">
      <c r="A50" s="6" t="s">
        <v>23</v>
      </c>
      <c r="B50" s="9">
        <v>75</v>
      </c>
      <c r="D50">
        <v>100</v>
      </c>
      <c r="E50" s="17">
        <f t="shared" si="1"/>
        <v>1.3333333333333333</v>
      </c>
    </row>
    <row r="51" spans="1:5" ht="14.25" customHeight="1" outlineLevel="1" x14ac:dyDescent="0.2">
      <c r="A51" s="6" t="s">
        <v>113</v>
      </c>
      <c r="B51" s="9">
        <v>105</v>
      </c>
      <c r="D51">
        <v>50</v>
      </c>
      <c r="E51" s="17">
        <f t="shared" si="1"/>
        <v>0.47619047619047616</v>
      </c>
    </row>
    <row r="52" spans="1:5" ht="14.25" customHeight="1" outlineLevel="1" x14ac:dyDescent="0.2">
      <c r="A52" s="6" t="s">
        <v>114</v>
      </c>
      <c r="B52" s="9">
        <v>60</v>
      </c>
      <c r="D52">
        <v>50</v>
      </c>
      <c r="E52" s="17">
        <f t="shared" si="1"/>
        <v>0.83333333333333337</v>
      </c>
    </row>
    <row r="53" spans="1:5" ht="14.25" customHeight="1" outlineLevel="1" x14ac:dyDescent="0.2">
      <c r="A53" s="6" t="s">
        <v>319</v>
      </c>
      <c r="B53" s="9">
        <v>92</v>
      </c>
      <c r="D53">
        <v>300</v>
      </c>
      <c r="E53" s="17">
        <f t="shared" si="1"/>
        <v>3.2608695652173911</v>
      </c>
    </row>
    <row r="54" spans="1:5" ht="14.25" customHeight="1" outlineLevel="1" x14ac:dyDescent="0.2">
      <c r="A54" s="6" t="s">
        <v>115</v>
      </c>
      <c r="B54" s="9">
        <v>91</v>
      </c>
      <c r="D54">
        <v>150</v>
      </c>
      <c r="E54" s="17">
        <f t="shared" si="1"/>
        <v>1.6483516483516483</v>
      </c>
    </row>
    <row r="55" spans="1:5" ht="14.25" customHeight="1" outlineLevel="1" x14ac:dyDescent="0.2">
      <c r="A55" s="6" t="s">
        <v>116</v>
      </c>
      <c r="B55" s="9">
        <v>38</v>
      </c>
      <c r="D55">
        <v>100</v>
      </c>
      <c r="E55" s="17">
        <f t="shared" si="1"/>
        <v>2.6315789473684212</v>
      </c>
    </row>
    <row r="56" spans="1:5" s="5" customFormat="1" ht="14.25" customHeight="1" x14ac:dyDescent="0.2">
      <c r="A56" s="4" t="s">
        <v>6</v>
      </c>
      <c r="B56"/>
      <c r="C56" s="5">
        <f>SUM(B57:B64)</f>
        <v>674</v>
      </c>
      <c r="D56"/>
      <c r="E56" s="18">
        <f>SUM(SUM(D57:D64)/(SUM(B57:B64)))</f>
        <v>2.2255192878338277</v>
      </c>
    </row>
    <row r="57" spans="1:5" ht="14.25" customHeight="1" outlineLevel="1" x14ac:dyDescent="0.2">
      <c r="A57" s="6" t="s">
        <v>117</v>
      </c>
      <c r="B57" s="9">
        <v>118</v>
      </c>
      <c r="D57">
        <v>100</v>
      </c>
      <c r="E57" s="17">
        <f t="shared" si="1"/>
        <v>0.84745762711864403</v>
      </c>
    </row>
    <row r="58" spans="1:5" ht="14.25" customHeight="1" outlineLevel="1" x14ac:dyDescent="0.2">
      <c r="A58" s="6" t="s">
        <v>118</v>
      </c>
      <c r="B58" s="9">
        <v>89</v>
      </c>
      <c r="D58">
        <v>100</v>
      </c>
      <c r="E58" s="17">
        <f t="shared" si="1"/>
        <v>1.1235955056179776</v>
      </c>
    </row>
    <row r="59" spans="1:5" ht="14.25" customHeight="1" outlineLevel="1" x14ac:dyDescent="0.2">
      <c r="A59" s="6" t="s">
        <v>119</v>
      </c>
      <c r="B59" s="9">
        <v>77</v>
      </c>
      <c r="D59">
        <v>100</v>
      </c>
      <c r="E59" s="17">
        <f t="shared" si="1"/>
        <v>1.2987012987012987</v>
      </c>
    </row>
    <row r="60" spans="1:5" ht="14.25" customHeight="1" outlineLevel="1" x14ac:dyDescent="0.2">
      <c r="A60" s="6" t="s">
        <v>120</v>
      </c>
      <c r="B60" s="9">
        <v>85</v>
      </c>
      <c r="D60">
        <v>200</v>
      </c>
      <c r="E60" s="17">
        <f t="shared" si="1"/>
        <v>2.3529411764705883</v>
      </c>
    </row>
    <row r="61" spans="1:5" ht="14.25" customHeight="1" outlineLevel="1" x14ac:dyDescent="0.2">
      <c r="A61" s="6" t="s">
        <v>121</v>
      </c>
      <c r="B61" s="9">
        <v>103</v>
      </c>
      <c r="D61">
        <v>200</v>
      </c>
      <c r="E61" s="17">
        <f t="shared" si="1"/>
        <v>1.941747572815534</v>
      </c>
    </row>
    <row r="62" spans="1:5" ht="14.25" customHeight="1" outlineLevel="1" x14ac:dyDescent="0.2">
      <c r="A62" s="6" t="s">
        <v>122</v>
      </c>
      <c r="B62" s="9">
        <v>32</v>
      </c>
      <c r="D62">
        <v>300</v>
      </c>
      <c r="E62" s="17">
        <f t="shared" si="1"/>
        <v>9.375</v>
      </c>
    </row>
    <row r="63" spans="1:5" ht="14.25" customHeight="1" outlineLevel="1" x14ac:dyDescent="0.2">
      <c r="A63" s="6" t="s">
        <v>123</v>
      </c>
      <c r="B63" s="9">
        <v>81</v>
      </c>
      <c r="D63">
        <v>100</v>
      </c>
      <c r="E63" s="17">
        <f t="shared" si="1"/>
        <v>1.2345679012345678</v>
      </c>
    </row>
    <row r="64" spans="1:5" ht="14.25" customHeight="1" outlineLevel="1" x14ac:dyDescent="0.2">
      <c r="A64" s="6" t="s">
        <v>124</v>
      </c>
      <c r="B64" s="9">
        <v>89</v>
      </c>
      <c r="D64">
        <v>400</v>
      </c>
      <c r="E64" s="17">
        <f t="shared" si="1"/>
        <v>4.4943820224719104</v>
      </c>
    </row>
    <row r="65" spans="1:5" s="5" customFormat="1" ht="14.25" customHeight="1" x14ac:dyDescent="0.2">
      <c r="A65" s="4" t="s">
        <v>125</v>
      </c>
      <c r="B65"/>
      <c r="C65" s="5">
        <f>SUM(B66:B72)</f>
        <v>584</v>
      </c>
      <c r="D65"/>
      <c r="E65" s="18">
        <f>SUM(SUM(D66:D72)/(SUM(B66:B72)))</f>
        <v>0.51369863013698636</v>
      </c>
    </row>
    <row r="66" spans="1:5" ht="14.25" customHeight="1" outlineLevel="1" x14ac:dyDescent="0.2">
      <c r="A66" s="6" t="s">
        <v>126</v>
      </c>
      <c r="B66" s="9">
        <v>67</v>
      </c>
      <c r="D66">
        <v>50</v>
      </c>
      <c r="E66" s="17">
        <f t="shared" si="1"/>
        <v>0.74626865671641796</v>
      </c>
    </row>
    <row r="67" spans="1:5" ht="14.25" customHeight="1" outlineLevel="1" x14ac:dyDescent="0.2">
      <c r="A67" s="6" t="s">
        <v>127</v>
      </c>
      <c r="B67" s="9">
        <v>109</v>
      </c>
      <c r="D67">
        <v>50</v>
      </c>
      <c r="E67" s="17">
        <f t="shared" si="1"/>
        <v>0.45871559633027525</v>
      </c>
    </row>
    <row r="68" spans="1:5" ht="14.25" customHeight="1" outlineLevel="1" x14ac:dyDescent="0.2">
      <c r="A68" s="6" t="s">
        <v>128</v>
      </c>
      <c r="B68" s="9">
        <v>142</v>
      </c>
      <c r="D68">
        <v>100</v>
      </c>
      <c r="E68" s="17">
        <f t="shared" si="1"/>
        <v>0.70422535211267601</v>
      </c>
    </row>
    <row r="69" spans="1:5" ht="14.25" customHeight="1" outlineLevel="1" x14ac:dyDescent="0.2">
      <c r="A69" s="6" t="s">
        <v>129</v>
      </c>
      <c r="B69" s="9">
        <v>80</v>
      </c>
      <c r="E69" s="17">
        <f t="shared" si="1"/>
        <v>0</v>
      </c>
    </row>
    <row r="70" spans="1:5" ht="14.25" customHeight="1" outlineLevel="1" x14ac:dyDescent="0.2">
      <c r="A70" s="6" t="s">
        <v>130</v>
      </c>
      <c r="B70" s="9">
        <v>90</v>
      </c>
      <c r="E70" s="17">
        <f t="shared" si="1"/>
        <v>0</v>
      </c>
    </row>
    <row r="71" spans="1:5" ht="14.25" customHeight="1" outlineLevel="1" x14ac:dyDescent="0.2">
      <c r="A71" s="6" t="s">
        <v>131</v>
      </c>
      <c r="B71" s="9">
        <v>60</v>
      </c>
      <c r="D71">
        <v>50</v>
      </c>
      <c r="E71" s="17">
        <f t="shared" si="1"/>
        <v>0.83333333333333337</v>
      </c>
    </row>
    <row r="72" spans="1:5" ht="14.25" customHeight="1" outlineLevel="1" x14ac:dyDescent="0.2">
      <c r="A72" s="6" t="s">
        <v>318</v>
      </c>
      <c r="B72" s="9">
        <v>36</v>
      </c>
      <c r="D72">
        <v>50</v>
      </c>
      <c r="E72" s="17">
        <f t="shared" si="1"/>
        <v>1.3888888888888888</v>
      </c>
    </row>
    <row r="73" spans="1:5" s="5" customFormat="1" ht="26.1" customHeight="1" x14ac:dyDescent="0.2">
      <c r="A73" s="4" t="s">
        <v>7</v>
      </c>
      <c r="B73"/>
      <c r="C73" s="5">
        <f>SUM(B74:B80)</f>
        <v>580</v>
      </c>
      <c r="D73"/>
      <c r="E73" s="18">
        <f>SUM(SUM(D74:D80)/(SUM(B74:B80)))</f>
        <v>1.2931034482758621</v>
      </c>
    </row>
    <row r="74" spans="1:5" ht="14.25" customHeight="1" outlineLevel="1" x14ac:dyDescent="0.2">
      <c r="A74" s="6" t="s">
        <v>132</v>
      </c>
      <c r="B74" s="9">
        <v>113</v>
      </c>
      <c r="D74">
        <v>200</v>
      </c>
      <c r="E74" s="17">
        <f t="shared" si="1"/>
        <v>1.7699115044247788</v>
      </c>
    </row>
    <row r="75" spans="1:5" ht="14.25" customHeight="1" outlineLevel="1" x14ac:dyDescent="0.2">
      <c r="A75" s="6" t="s">
        <v>133</v>
      </c>
      <c r="B75" s="9">
        <v>102</v>
      </c>
      <c r="D75">
        <v>100</v>
      </c>
      <c r="E75" s="17">
        <f t="shared" si="1"/>
        <v>0.98039215686274506</v>
      </c>
    </row>
    <row r="76" spans="1:5" ht="14.25" customHeight="1" outlineLevel="1" x14ac:dyDescent="0.2">
      <c r="A76" s="6" t="s">
        <v>134</v>
      </c>
      <c r="B76" s="9">
        <v>83</v>
      </c>
      <c r="D76">
        <v>100</v>
      </c>
      <c r="E76" s="17">
        <f t="shared" si="1"/>
        <v>1.2048192771084338</v>
      </c>
    </row>
    <row r="77" spans="1:5" ht="14.25" customHeight="1" outlineLevel="1" x14ac:dyDescent="0.2">
      <c r="A77" s="6" t="s">
        <v>135</v>
      </c>
      <c r="B77" s="9">
        <v>51</v>
      </c>
      <c r="D77">
        <v>50</v>
      </c>
      <c r="E77" s="17">
        <f t="shared" ref="E77:E140" si="2">IF(B77&gt;0,SUM(D77/B77),"")</f>
        <v>0.98039215686274506</v>
      </c>
    </row>
    <row r="78" spans="1:5" ht="14.25" customHeight="1" outlineLevel="1" x14ac:dyDescent="0.2">
      <c r="A78" s="6" t="s">
        <v>136</v>
      </c>
      <c r="B78" s="9">
        <v>93</v>
      </c>
      <c r="D78">
        <v>100</v>
      </c>
      <c r="E78" s="17">
        <f t="shared" si="2"/>
        <v>1.075268817204301</v>
      </c>
    </row>
    <row r="79" spans="1:5" ht="14.25" customHeight="1" outlineLevel="1" x14ac:dyDescent="0.2">
      <c r="A79" s="6" t="s">
        <v>137</v>
      </c>
      <c r="B79" s="9">
        <v>88</v>
      </c>
      <c r="D79">
        <v>100</v>
      </c>
      <c r="E79" s="17">
        <f t="shared" si="2"/>
        <v>1.1363636363636365</v>
      </c>
    </row>
    <row r="80" spans="1:5" ht="14.25" customHeight="1" outlineLevel="1" x14ac:dyDescent="0.2">
      <c r="A80" s="6" t="s">
        <v>138</v>
      </c>
      <c r="B80" s="9">
        <v>50</v>
      </c>
      <c r="D80">
        <v>100</v>
      </c>
      <c r="E80" s="17">
        <f t="shared" si="2"/>
        <v>2</v>
      </c>
    </row>
    <row r="81" spans="1:5" s="5" customFormat="1" ht="14.25" customHeight="1" x14ac:dyDescent="0.2">
      <c r="A81" s="4" t="s">
        <v>8</v>
      </c>
      <c r="B81"/>
      <c r="C81" s="5">
        <f>SUM(B82:B87)</f>
        <v>514</v>
      </c>
      <c r="D81"/>
      <c r="E81" s="18">
        <f>SUM(SUM(D82:D87)/(SUM(B82:B87)))</f>
        <v>1.3618677042801557</v>
      </c>
    </row>
    <row r="82" spans="1:5" ht="14.25" customHeight="1" outlineLevel="1" x14ac:dyDescent="0.2">
      <c r="A82" s="6" t="s">
        <v>139</v>
      </c>
      <c r="B82" s="9">
        <v>136</v>
      </c>
      <c r="D82">
        <v>50</v>
      </c>
      <c r="E82" s="17">
        <f t="shared" si="2"/>
        <v>0.36764705882352944</v>
      </c>
    </row>
    <row r="83" spans="1:5" ht="14.25" customHeight="1" outlineLevel="1" x14ac:dyDescent="0.2">
      <c r="A83" s="6" t="s">
        <v>140</v>
      </c>
      <c r="B83" s="9">
        <v>106</v>
      </c>
      <c r="D83">
        <v>200</v>
      </c>
      <c r="E83" s="17">
        <f t="shared" si="2"/>
        <v>1.8867924528301887</v>
      </c>
    </row>
    <row r="84" spans="1:5" ht="14.25" customHeight="1" outlineLevel="1" x14ac:dyDescent="0.2">
      <c r="A84" s="6" t="s">
        <v>141</v>
      </c>
      <c r="B84" s="9">
        <v>76</v>
      </c>
      <c r="D84">
        <v>100</v>
      </c>
      <c r="E84" s="17">
        <f t="shared" si="2"/>
        <v>1.3157894736842106</v>
      </c>
    </row>
    <row r="85" spans="1:5" ht="14.25" customHeight="1" outlineLevel="1" x14ac:dyDescent="0.2">
      <c r="A85" s="6" t="s">
        <v>142</v>
      </c>
      <c r="B85" s="9">
        <v>85</v>
      </c>
      <c r="D85">
        <v>200</v>
      </c>
      <c r="E85" s="17">
        <f t="shared" si="2"/>
        <v>2.3529411764705883</v>
      </c>
    </row>
    <row r="86" spans="1:5" ht="14.25" customHeight="1" outlineLevel="1" x14ac:dyDescent="0.2">
      <c r="A86" s="6" t="s">
        <v>143</v>
      </c>
      <c r="B86" s="9">
        <v>50</v>
      </c>
      <c r="D86">
        <v>50</v>
      </c>
      <c r="E86" s="17">
        <f t="shared" si="2"/>
        <v>1</v>
      </c>
    </row>
    <row r="87" spans="1:5" ht="14.25" customHeight="1" outlineLevel="1" x14ac:dyDescent="0.2">
      <c r="A87" s="6" t="s">
        <v>144</v>
      </c>
      <c r="B87" s="9">
        <v>61</v>
      </c>
      <c r="D87">
        <v>100</v>
      </c>
      <c r="E87" s="17">
        <f t="shared" si="2"/>
        <v>1.639344262295082</v>
      </c>
    </row>
    <row r="88" spans="1:5" s="5" customFormat="1" ht="14.25" customHeight="1" x14ac:dyDescent="0.2">
      <c r="A88" s="4" t="s">
        <v>9</v>
      </c>
      <c r="B88"/>
      <c r="C88" s="5">
        <f>SUM(B89:B93)</f>
        <v>291</v>
      </c>
      <c r="D88"/>
      <c r="E88" s="18">
        <f>SUM(SUM(D89:D93)/(SUM(B89:B93)))</f>
        <v>1.2027491408934707</v>
      </c>
    </row>
    <row r="89" spans="1:5" ht="14.25" customHeight="1" outlineLevel="1" x14ac:dyDescent="0.2">
      <c r="A89" s="6" t="s">
        <v>145</v>
      </c>
      <c r="B89" s="9">
        <v>73</v>
      </c>
      <c r="D89">
        <v>100</v>
      </c>
      <c r="E89" s="17">
        <f t="shared" si="2"/>
        <v>1.3698630136986301</v>
      </c>
    </row>
    <row r="90" spans="1:5" ht="14.25" customHeight="1" outlineLevel="1" x14ac:dyDescent="0.2">
      <c r="A90" s="6" t="s">
        <v>146</v>
      </c>
      <c r="B90" s="9">
        <v>61</v>
      </c>
      <c r="D90">
        <v>200</v>
      </c>
      <c r="E90" s="17">
        <f t="shared" si="2"/>
        <v>3.278688524590164</v>
      </c>
    </row>
    <row r="91" spans="1:5" ht="14.25" customHeight="1" outlineLevel="1" x14ac:dyDescent="0.2">
      <c r="A91" s="6" t="s">
        <v>147</v>
      </c>
      <c r="B91" s="9">
        <v>74</v>
      </c>
      <c r="D91">
        <v>50</v>
      </c>
      <c r="E91" s="17">
        <f t="shared" si="2"/>
        <v>0.67567567567567566</v>
      </c>
    </row>
    <row r="92" spans="1:5" ht="14.25" customHeight="1" outlineLevel="1" x14ac:dyDescent="0.2">
      <c r="A92" s="6" t="s">
        <v>148</v>
      </c>
      <c r="B92" s="9">
        <v>40</v>
      </c>
      <c r="E92" s="17">
        <f t="shared" si="2"/>
        <v>0</v>
      </c>
    </row>
    <row r="93" spans="1:5" ht="14.25" customHeight="1" outlineLevel="1" x14ac:dyDescent="0.2">
      <c r="A93" s="6" t="s">
        <v>149</v>
      </c>
      <c r="B93" s="9">
        <v>43</v>
      </c>
      <c r="E93" s="17">
        <f t="shared" si="2"/>
        <v>0</v>
      </c>
    </row>
    <row r="94" spans="1:5" s="5" customFormat="1" ht="14.25" customHeight="1" x14ac:dyDescent="0.2">
      <c r="A94" s="4" t="s">
        <v>10</v>
      </c>
      <c r="B94"/>
      <c r="C94" s="5">
        <f>SUM(B95:B103)</f>
        <v>740</v>
      </c>
      <c r="D94"/>
      <c r="E94" s="18">
        <f>SUM(SUM(D95:D103)/(SUM(B95:B103)))</f>
        <v>2.5135135135135136</v>
      </c>
    </row>
    <row r="95" spans="1:5" ht="14.25" customHeight="1" outlineLevel="1" x14ac:dyDescent="0.2">
      <c r="A95" s="6" t="s">
        <v>150</v>
      </c>
      <c r="B95" s="9">
        <v>98</v>
      </c>
      <c r="D95">
        <v>200</v>
      </c>
      <c r="E95" s="17">
        <f t="shared" si="2"/>
        <v>2.0408163265306123</v>
      </c>
    </row>
    <row r="96" spans="1:5" ht="14.25" customHeight="1" outlineLevel="1" x14ac:dyDescent="0.2">
      <c r="A96" s="6" t="s">
        <v>151</v>
      </c>
      <c r="B96" s="9">
        <v>54</v>
      </c>
      <c r="D96">
        <v>100</v>
      </c>
      <c r="E96" s="17">
        <f t="shared" si="2"/>
        <v>1.8518518518518519</v>
      </c>
    </row>
    <row r="97" spans="1:5" ht="14.25" customHeight="1" outlineLevel="1" x14ac:dyDescent="0.2">
      <c r="A97" s="6" t="s">
        <v>152</v>
      </c>
      <c r="B97" s="9">
        <v>98</v>
      </c>
      <c r="D97">
        <v>100</v>
      </c>
      <c r="E97" s="17">
        <f t="shared" si="2"/>
        <v>1.0204081632653061</v>
      </c>
    </row>
    <row r="98" spans="1:5" ht="14.25" customHeight="1" outlineLevel="1" x14ac:dyDescent="0.2">
      <c r="A98" s="6" t="s">
        <v>153</v>
      </c>
      <c r="B98" s="9">
        <v>93</v>
      </c>
      <c r="D98">
        <v>200</v>
      </c>
      <c r="E98" s="17">
        <f t="shared" si="2"/>
        <v>2.150537634408602</v>
      </c>
    </row>
    <row r="99" spans="1:5" ht="14.25" customHeight="1" outlineLevel="1" x14ac:dyDescent="0.2">
      <c r="A99" s="6" t="s">
        <v>154</v>
      </c>
      <c r="B99" s="9">
        <v>92</v>
      </c>
      <c r="D99">
        <v>610</v>
      </c>
      <c r="E99" s="17">
        <f t="shared" si="2"/>
        <v>6.6304347826086953</v>
      </c>
    </row>
    <row r="100" spans="1:5" ht="14.25" customHeight="1" outlineLevel="1" x14ac:dyDescent="0.2">
      <c r="A100" s="6" t="s">
        <v>155</v>
      </c>
      <c r="B100" s="9">
        <v>51</v>
      </c>
      <c r="D100">
        <v>300</v>
      </c>
      <c r="E100" s="17">
        <f t="shared" si="2"/>
        <v>5.882352941176471</v>
      </c>
    </row>
    <row r="101" spans="1:5" ht="14.25" customHeight="1" outlineLevel="1" x14ac:dyDescent="0.2">
      <c r="A101" s="6" t="s">
        <v>156</v>
      </c>
      <c r="B101" s="9">
        <v>79</v>
      </c>
      <c r="D101">
        <v>100</v>
      </c>
      <c r="E101" s="17">
        <f t="shared" si="2"/>
        <v>1.2658227848101267</v>
      </c>
    </row>
    <row r="102" spans="1:5" ht="14.25" customHeight="1" outlineLevel="1" x14ac:dyDescent="0.2">
      <c r="A102" s="6" t="s">
        <v>157</v>
      </c>
      <c r="B102" s="9">
        <v>95</v>
      </c>
      <c r="D102">
        <v>50</v>
      </c>
      <c r="E102" s="17">
        <f t="shared" si="2"/>
        <v>0.52631578947368418</v>
      </c>
    </row>
    <row r="103" spans="1:5" ht="14.25" customHeight="1" outlineLevel="1" x14ac:dyDescent="0.2">
      <c r="A103" s="6" t="s">
        <v>158</v>
      </c>
      <c r="B103" s="9">
        <v>80</v>
      </c>
      <c r="D103">
        <v>200</v>
      </c>
      <c r="E103" s="17">
        <f t="shared" si="2"/>
        <v>2.5</v>
      </c>
    </row>
    <row r="104" spans="1:5" s="5" customFormat="1" ht="14.25" customHeight="1" x14ac:dyDescent="0.2">
      <c r="A104" s="4" t="s">
        <v>11</v>
      </c>
      <c r="B104"/>
      <c r="C104" s="5">
        <f>SUM(B105:B109)</f>
        <v>311</v>
      </c>
      <c r="D104"/>
      <c r="E104" s="18">
        <f>SUM(SUM(D105:D109)/(SUM(B105:B109)))</f>
        <v>1.607717041800643</v>
      </c>
    </row>
    <row r="105" spans="1:5" ht="14.25" customHeight="1" outlineLevel="1" x14ac:dyDescent="0.2">
      <c r="A105" s="6" t="s">
        <v>159</v>
      </c>
      <c r="B105" s="9">
        <v>66</v>
      </c>
      <c r="D105">
        <v>150</v>
      </c>
      <c r="E105" s="17">
        <f t="shared" si="2"/>
        <v>2.2727272727272729</v>
      </c>
    </row>
    <row r="106" spans="1:5" ht="14.25" customHeight="1" outlineLevel="1" x14ac:dyDescent="0.2">
      <c r="A106" s="6" t="s">
        <v>160</v>
      </c>
      <c r="B106" s="9">
        <v>71</v>
      </c>
      <c r="D106">
        <v>150</v>
      </c>
      <c r="E106" s="17">
        <f t="shared" si="2"/>
        <v>2.112676056338028</v>
      </c>
    </row>
    <row r="107" spans="1:5" ht="14.25" customHeight="1" outlineLevel="1" x14ac:dyDescent="0.2">
      <c r="A107" s="6" t="s">
        <v>161</v>
      </c>
      <c r="B107" s="9">
        <v>67</v>
      </c>
      <c r="E107" s="17">
        <f t="shared" si="2"/>
        <v>0</v>
      </c>
    </row>
    <row r="108" spans="1:5" ht="14.25" customHeight="1" outlineLevel="1" x14ac:dyDescent="0.2">
      <c r="A108" s="6" t="s">
        <v>162</v>
      </c>
      <c r="B108" s="9">
        <v>45</v>
      </c>
      <c r="D108">
        <v>50</v>
      </c>
      <c r="E108" s="17">
        <f t="shared" si="2"/>
        <v>1.1111111111111112</v>
      </c>
    </row>
    <row r="109" spans="1:5" ht="14.25" customHeight="1" outlineLevel="1" x14ac:dyDescent="0.2">
      <c r="A109" s="6" t="s">
        <v>163</v>
      </c>
      <c r="B109" s="9">
        <v>62</v>
      </c>
      <c r="D109">
        <v>150</v>
      </c>
      <c r="E109" s="17">
        <f t="shared" si="2"/>
        <v>2.4193548387096775</v>
      </c>
    </row>
    <row r="110" spans="1:5" s="5" customFormat="1" ht="14.25" customHeight="1" x14ac:dyDescent="0.2">
      <c r="A110" s="4" t="s">
        <v>12</v>
      </c>
      <c r="B110"/>
      <c r="C110" s="5">
        <f>SUM(B111:B115)</f>
        <v>377</v>
      </c>
      <c r="D110"/>
      <c r="E110" s="18">
        <f>SUM(SUM(D111:D115)/(SUM(B111:B115)))</f>
        <v>1.193633952254642</v>
      </c>
    </row>
    <row r="111" spans="1:5" ht="14.25" customHeight="1" outlineLevel="1" x14ac:dyDescent="0.2">
      <c r="A111" s="6" t="s">
        <v>24</v>
      </c>
      <c r="B111" s="9">
        <v>71</v>
      </c>
      <c r="D111">
        <v>150</v>
      </c>
      <c r="E111" s="17">
        <f t="shared" si="2"/>
        <v>2.112676056338028</v>
      </c>
    </row>
    <row r="112" spans="1:5" ht="14.25" customHeight="1" outlineLevel="1" x14ac:dyDescent="0.2">
      <c r="A112" s="6" t="s">
        <v>25</v>
      </c>
      <c r="B112" s="9">
        <v>101</v>
      </c>
      <c r="E112" s="17">
        <f t="shared" si="2"/>
        <v>0</v>
      </c>
    </row>
    <row r="113" spans="1:5" ht="14.25" customHeight="1" outlineLevel="1" x14ac:dyDescent="0.2">
      <c r="A113" s="6" t="s">
        <v>26</v>
      </c>
      <c r="B113" s="9">
        <v>87</v>
      </c>
      <c r="D113">
        <v>100</v>
      </c>
      <c r="E113" s="17">
        <f t="shared" si="2"/>
        <v>1.1494252873563218</v>
      </c>
    </row>
    <row r="114" spans="1:5" ht="14.25" customHeight="1" outlineLevel="1" x14ac:dyDescent="0.2">
      <c r="A114" s="6" t="s">
        <v>27</v>
      </c>
      <c r="B114" s="9">
        <v>57</v>
      </c>
      <c r="D114">
        <v>100</v>
      </c>
      <c r="E114" s="17">
        <f t="shared" si="2"/>
        <v>1.7543859649122806</v>
      </c>
    </row>
    <row r="115" spans="1:5" ht="14.25" customHeight="1" outlineLevel="1" x14ac:dyDescent="0.2">
      <c r="A115" s="6" t="s">
        <v>28</v>
      </c>
      <c r="B115" s="9">
        <v>61</v>
      </c>
      <c r="D115">
        <v>100</v>
      </c>
      <c r="E115" s="17">
        <f t="shared" si="2"/>
        <v>1.639344262295082</v>
      </c>
    </row>
    <row r="116" spans="1:5" s="5" customFormat="1" ht="14.25" customHeight="1" x14ac:dyDescent="0.2">
      <c r="A116" s="4" t="s">
        <v>31</v>
      </c>
      <c r="B116"/>
      <c r="C116" s="5">
        <f>SUM(B117:B120)</f>
        <v>206</v>
      </c>
      <c r="D116"/>
      <c r="E116" s="18">
        <f>SUM(SUM(D117:D120)/(SUM(B117:B120)))</f>
        <v>3.883495145631068</v>
      </c>
    </row>
    <row r="117" spans="1:5" ht="14.25" customHeight="1" outlineLevel="1" x14ac:dyDescent="0.2">
      <c r="A117" s="6" t="s">
        <v>164</v>
      </c>
      <c r="B117" s="9">
        <v>74</v>
      </c>
      <c r="D117">
        <v>200</v>
      </c>
      <c r="E117" s="17">
        <f t="shared" si="2"/>
        <v>2.7027027027027026</v>
      </c>
    </row>
    <row r="118" spans="1:5" ht="14.25" customHeight="1" outlineLevel="1" x14ac:dyDescent="0.2">
      <c r="A118" s="6" t="s">
        <v>165</v>
      </c>
      <c r="B118" s="9">
        <v>29</v>
      </c>
      <c r="D118">
        <v>300</v>
      </c>
      <c r="E118" s="17">
        <f t="shared" si="2"/>
        <v>10.344827586206897</v>
      </c>
    </row>
    <row r="119" spans="1:5" ht="14.25" customHeight="1" outlineLevel="1" x14ac:dyDescent="0.2">
      <c r="A119" s="6" t="s">
        <v>166</v>
      </c>
      <c r="B119" s="9">
        <v>74</v>
      </c>
      <c r="D119">
        <v>300</v>
      </c>
      <c r="E119" s="17">
        <f t="shared" si="2"/>
        <v>4.0540540540540544</v>
      </c>
    </row>
    <row r="120" spans="1:5" ht="14.25" customHeight="1" outlineLevel="1" x14ac:dyDescent="0.2">
      <c r="A120" s="6" t="s">
        <v>167</v>
      </c>
      <c r="B120" s="9">
        <v>29</v>
      </c>
      <c r="E120" s="17">
        <f t="shared" si="2"/>
        <v>0</v>
      </c>
    </row>
    <row r="121" spans="1:5" s="5" customFormat="1" ht="14.25" customHeight="1" x14ac:dyDescent="0.2">
      <c r="A121" s="4" t="s">
        <v>13</v>
      </c>
      <c r="B121"/>
      <c r="C121" s="5">
        <f>SUM(B122:B128)</f>
        <v>494</v>
      </c>
      <c r="D121"/>
      <c r="E121" s="18">
        <f>SUM(SUM(D122:D128)/(SUM(B122:B128)))</f>
        <v>0.91093117408906887</v>
      </c>
    </row>
    <row r="122" spans="1:5" ht="14.25" customHeight="1" outlineLevel="1" x14ac:dyDescent="0.2">
      <c r="A122" s="6" t="s">
        <v>324</v>
      </c>
      <c r="B122" s="9">
        <v>78</v>
      </c>
      <c r="E122" s="17">
        <f t="shared" si="2"/>
        <v>0</v>
      </c>
    </row>
    <row r="123" spans="1:5" ht="14.25" customHeight="1" outlineLevel="1" x14ac:dyDescent="0.2">
      <c r="A123" s="6" t="s">
        <v>168</v>
      </c>
      <c r="B123" s="9">
        <v>72</v>
      </c>
      <c r="D123">
        <v>200</v>
      </c>
      <c r="E123" s="17">
        <f t="shared" si="2"/>
        <v>2.7777777777777777</v>
      </c>
    </row>
    <row r="124" spans="1:5" ht="14.25" customHeight="1" outlineLevel="1" x14ac:dyDescent="0.2">
      <c r="A124" s="6" t="s">
        <v>169</v>
      </c>
      <c r="B124" s="9">
        <v>68</v>
      </c>
      <c r="D124">
        <v>100</v>
      </c>
      <c r="E124" s="17">
        <f t="shared" si="2"/>
        <v>1.4705882352941178</v>
      </c>
    </row>
    <row r="125" spans="1:5" ht="14.25" customHeight="1" outlineLevel="1" x14ac:dyDescent="0.2">
      <c r="A125" s="6" t="s">
        <v>170</v>
      </c>
      <c r="B125" s="9">
        <v>64</v>
      </c>
      <c r="E125" s="17">
        <f t="shared" si="2"/>
        <v>0</v>
      </c>
    </row>
    <row r="126" spans="1:5" ht="14.25" customHeight="1" outlineLevel="1" x14ac:dyDescent="0.2">
      <c r="A126" s="6" t="s">
        <v>171</v>
      </c>
      <c r="B126" s="9">
        <v>86</v>
      </c>
      <c r="D126">
        <v>100</v>
      </c>
      <c r="E126" s="17">
        <f t="shared" si="2"/>
        <v>1.1627906976744187</v>
      </c>
    </row>
    <row r="127" spans="1:5" ht="14.25" customHeight="1" outlineLevel="1" x14ac:dyDescent="0.2">
      <c r="A127" s="6" t="s">
        <v>172</v>
      </c>
      <c r="B127" s="9">
        <v>99</v>
      </c>
      <c r="E127" s="17">
        <f t="shared" si="2"/>
        <v>0</v>
      </c>
    </row>
    <row r="128" spans="1:5" ht="14.25" customHeight="1" outlineLevel="1" x14ac:dyDescent="0.2">
      <c r="A128" s="6" t="s">
        <v>71</v>
      </c>
      <c r="B128" s="9">
        <v>27</v>
      </c>
      <c r="D128">
        <v>50</v>
      </c>
      <c r="E128" s="17">
        <f t="shared" si="2"/>
        <v>1.8518518518518519</v>
      </c>
    </row>
    <row r="129" spans="1:7" s="5" customFormat="1" ht="14.25" customHeight="1" x14ac:dyDescent="0.2">
      <c r="A129" s="4" t="s">
        <v>14</v>
      </c>
      <c r="B129"/>
      <c r="C129" s="5">
        <f>SUM(B130:B136)</f>
        <v>589</v>
      </c>
      <c r="D129"/>
      <c r="E129" s="18">
        <f>SUM(SUM(D130:D136)/(SUM(B130:B136)))</f>
        <v>2.0203735144312396</v>
      </c>
    </row>
    <row r="130" spans="1:7" ht="14.25" customHeight="1" outlineLevel="1" x14ac:dyDescent="0.2">
      <c r="A130" s="6" t="s">
        <v>173</v>
      </c>
      <c r="B130" s="9">
        <v>91</v>
      </c>
      <c r="D130">
        <v>100</v>
      </c>
      <c r="E130" s="17">
        <f t="shared" si="2"/>
        <v>1.098901098901099</v>
      </c>
    </row>
    <row r="131" spans="1:7" ht="14.25" customHeight="1" outlineLevel="1" x14ac:dyDescent="0.2">
      <c r="A131" s="6" t="s">
        <v>174</v>
      </c>
      <c r="B131" s="9">
        <v>125</v>
      </c>
      <c r="D131">
        <v>470</v>
      </c>
      <c r="E131" s="17">
        <f t="shared" si="2"/>
        <v>3.76</v>
      </c>
    </row>
    <row r="132" spans="1:7" ht="14.25" customHeight="1" outlineLevel="1" x14ac:dyDescent="0.2">
      <c r="A132" s="6" t="s">
        <v>175</v>
      </c>
      <c r="B132" s="9">
        <v>76</v>
      </c>
      <c r="D132">
        <v>50</v>
      </c>
      <c r="E132" s="17">
        <f t="shared" si="2"/>
        <v>0.65789473684210531</v>
      </c>
    </row>
    <row r="133" spans="1:7" ht="14.25" customHeight="1" outlineLevel="1" x14ac:dyDescent="0.2">
      <c r="A133" s="6" t="s">
        <v>176</v>
      </c>
      <c r="B133" s="9">
        <v>70</v>
      </c>
      <c r="D133">
        <v>100</v>
      </c>
      <c r="E133" s="17">
        <f t="shared" si="2"/>
        <v>1.4285714285714286</v>
      </c>
    </row>
    <row r="134" spans="1:7" ht="14.25" customHeight="1" outlineLevel="1" x14ac:dyDescent="0.2">
      <c r="A134" s="6" t="s">
        <v>177</v>
      </c>
      <c r="B134" s="9">
        <v>105</v>
      </c>
      <c r="D134">
        <v>70</v>
      </c>
      <c r="E134" s="17">
        <f t="shared" si="2"/>
        <v>0.66666666666666663</v>
      </c>
    </row>
    <row r="135" spans="1:7" ht="14.25" customHeight="1" outlineLevel="1" x14ac:dyDescent="0.2">
      <c r="A135" s="6" t="s">
        <v>178</v>
      </c>
      <c r="B135" s="9">
        <v>76</v>
      </c>
      <c r="D135">
        <v>250</v>
      </c>
      <c r="E135" s="17">
        <f t="shared" si="2"/>
        <v>3.2894736842105261</v>
      </c>
    </row>
    <row r="136" spans="1:7" ht="14.25" customHeight="1" outlineLevel="1" x14ac:dyDescent="0.2">
      <c r="A136" s="6" t="s">
        <v>179</v>
      </c>
      <c r="B136" s="9">
        <v>46</v>
      </c>
      <c r="D136">
        <v>150</v>
      </c>
      <c r="E136" s="17">
        <f t="shared" si="2"/>
        <v>3.2608695652173911</v>
      </c>
    </row>
    <row r="137" spans="1:7" s="5" customFormat="1" ht="14.25" customHeight="1" x14ac:dyDescent="0.2">
      <c r="A137" s="4" t="s">
        <v>15</v>
      </c>
      <c r="B137"/>
      <c r="C137" s="5">
        <f>SUM(B138:B144)</f>
        <v>447</v>
      </c>
      <c r="D137"/>
      <c r="E137" s="18">
        <f>SUM(SUM(D138:D144)/(SUM(B138:B144)))</f>
        <v>1.7897091722595078</v>
      </c>
    </row>
    <row r="138" spans="1:7" s="5" customFormat="1" ht="14.25" customHeight="1" x14ac:dyDescent="0.2">
      <c r="A138" s="6" t="s">
        <v>180</v>
      </c>
      <c r="B138" s="9">
        <v>70</v>
      </c>
      <c r="D138">
        <v>100</v>
      </c>
      <c r="E138" s="17">
        <f t="shared" si="2"/>
        <v>1.4285714285714286</v>
      </c>
      <c r="F138" s="3"/>
      <c r="G138" s="3"/>
    </row>
    <row r="139" spans="1:7" s="5" customFormat="1" ht="14.25" customHeight="1" x14ac:dyDescent="0.2">
      <c r="A139" s="6" t="s">
        <v>181</v>
      </c>
      <c r="B139" s="9">
        <v>22</v>
      </c>
      <c r="D139">
        <v>50</v>
      </c>
      <c r="E139" s="17">
        <f t="shared" si="2"/>
        <v>2.2727272727272729</v>
      </c>
      <c r="F139" s="3"/>
      <c r="G139" s="3"/>
    </row>
    <row r="140" spans="1:7" ht="14.25" customHeight="1" outlineLevel="1" x14ac:dyDescent="0.2">
      <c r="A140" s="6" t="s">
        <v>182</v>
      </c>
      <c r="B140" s="9">
        <v>59</v>
      </c>
      <c r="D140">
        <v>50</v>
      </c>
      <c r="E140" s="17">
        <f t="shared" si="2"/>
        <v>0.84745762711864403</v>
      </c>
      <c r="F140" s="3"/>
    </row>
    <row r="141" spans="1:7" ht="14.25" customHeight="1" outlineLevel="1" x14ac:dyDescent="0.2">
      <c r="A141" s="6" t="s">
        <v>183</v>
      </c>
      <c r="B141" s="9">
        <v>93</v>
      </c>
      <c r="D141">
        <v>100</v>
      </c>
      <c r="E141" s="17">
        <f t="shared" ref="E141:E182" si="3">IF(B141&gt;0,SUM(D141/B141),"")</f>
        <v>1.075268817204301</v>
      </c>
      <c r="F141" s="3"/>
    </row>
    <row r="142" spans="1:7" ht="14.25" customHeight="1" outlineLevel="1" x14ac:dyDescent="0.2">
      <c r="A142" s="6" t="s">
        <v>184</v>
      </c>
      <c r="B142" s="9">
        <v>87</v>
      </c>
      <c r="D142">
        <v>50</v>
      </c>
      <c r="E142" s="17">
        <f t="shared" si="3"/>
        <v>0.57471264367816088</v>
      </c>
    </row>
    <row r="143" spans="1:7" ht="14.25" customHeight="1" outlineLevel="1" x14ac:dyDescent="0.2">
      <c r="A143" s="6" t="s">
        <v>185</v>
      </c>
      <c r="B143" s="9">
        <v>73</v>
      </c>
      <c r="D143">
        <v>100</v>
      </c>
      <c r="E143" s="17">
        <f t="shared" si="3"/>
        <v>1.3698630136986301</v>
      </c>
    </row>
    <row r="144" spans="1:7" ht="14.25" customHeight="1" outlineLevel="1" x14ac:dyDescent="0.2">
      <c r="A144" s="6" t="s">
        <v>186</v>
      </c>
      <c r="B144" s="9">
        <v>43</v>
      </c>
      <c r="D144">
        <v>350</v>
      </c>
      <c r="E144" s="17">
        <f t="shared" si="3"/>
        <v>8.1395348837209305</v>
      </c>
    </row>
    <row r="145" spans="1:5" s="5" customFormat="1" ht="14.25" customHeight="1" x14ac:dyDescent="0.2">
      <c r="A145" s="4" t="s">
        <v>29</v>
      </c>
      <c r="B145"/>
      <c r="C145" s="5">
        <f>SUM(B146:B149)</f>
        <v>378</v>
      </c>
      <c r="D145"/>
      <c r="E145" s="18">
        <f>SUM(SUM(D146:D149)/(SUM(B146:B149)))</f>
        <v>0.66137566137566139</v>
      </c>
    </row>
    <row r="146" spans="1:5" ht="14.25" customHeight="1" outlineLevel="1" x14ac:dyDescent="0.2">
      <c r="A146" s="6" t="s">
        <v>187</v>
      </c>
      <c r="B146" s="9">
        <v>151</v>
      </c>
      <c r="D146">
        <v>100</v>
      </c>
      <c r="E146" s="17">
        <f t="shared" si="3"/>
        <v>0.66225165562913912</v>
      </c>
    </row>
    <row r="147" spans="1:5" ht="14.25" customHeight="1" outlineLevel="1" x14ac:dyDescent="0.2">
      <c r="A147" s="6" t="s">
        <v>188</v>
      </c>
      <c r="B147" s="9">
        <v>91</v>
      </c>
      <c r="D147">
        <v>50</v>
      </c>
      <c r="E147" s="17">
        <f t="shared" si="3"/>
        <v>0.5494505494505495</v>
      </c>
    </row>
    <row r="148" spans="1:5" ht="14.25" customHeight="1" outlineLevel="1" x14ac:dyDescent="0.2">
      <c r="A148" s="6" t="s">
        <v>189</v>
      </c>
      <c r="B148" s="9">
        <v>66</v>
      </c>
      <c r="D148">
        <v>50</v>
      </c>
      <c r="E148" s="17">
        <f t="shared" si="3"/>
        <v>0.75757575757575757</v>
      </c>
    </row>
    <row r="149" spans="1:5" ht="14.25" customHeight="1" outlineLevel="1" x14ac:dyDescent="0.2">
      <c r="A149" s="6" t="s">
        <v>190</v>
      </c>
      <c r="B149" s="9">
        <v>70</v>
      </c>
      <c r="D149">
        <v>50</v>
      </c>
      <c r="E149" s="17">
        <f t="shared" si="3"/>
        <v>0.7142857142857143</v>
      </c>
    </row>
    <row r="150" spans="1:5" s="5" customFormat="1" ht="14.25" customHeight="1" x14ac:dyDescent="0.2">
      <c r="A150" s="4" t="s">
        <v>16</v>
      </c>
      <c r="B150"/>
      <c r="C150" s="5">
        <f>SUM(B151:B157)</f>
        <v>479</v>
      </c>
      <c r="D150"/>
      <c r="E150" s="18">
        <f>SUM(SUM(D151:D157)/(SUM(B151:B157)))</f>
        <v>2.4843423799582465</v>
      </c>
    </row>
    <row r="151" spans="1:5" ht="14.25" customHeight="1" outlineLevel="1" x14ac:dyDescent="0.2">
      <c r="A151" s="6" t="s">
        <v>191</v>
      </c>
      <c r="B151" s="9">
        <v>53</v>
      </c>
      <c r="D151">
        <v>30</v>
      </c>
      <c r="E151" s="17">
        <f t="shared" si="3"/>
        <v>0.56603773584905659</v>
      </c>
    </row>
    <row r="152" spans="1:5" ht="14.25" customHeight="1" outlineLevel="1" x14ac:dyDescent="0.2">
      <c r="A152" s="6" t="s">
        <v>192</v>
      </c>
      <c r="B152" s="9">
        <v>117</v>
      </c>
      <c r="D152">
        <v>120</v>
      </c>
      <c r="E152" s="17">
        <f t="shared" si="3"/>
        <v>1.0256410256410255</v>
      </c>
    </row>
    <row r="153" spans="1:5" ht="14.25" customHeight="1" outlineLevel="1" x14ac:dyDescent="0.2">
      <c r="A153" s="6" t="s">
        <v>193</v>
      </c>
      <c r="B153" s="9">
        <v>64</v>
      </c>
      <c r="D153">
        <v>100</v>
      </c>
      <c r="E153" s="17">
        <f t="shared" si="3"/>
        <v>1.5625</v>
      </c>
    </row>
    <row r="154" spans="1:5" ht="14.25" customHeight="1" outlineLevel="1" x14ac:dyDescent="0.2">
      <c r="A154" s="6" t="s">
        <v>194</v>
      </c>
      <c r="B154" s="9">
        <v>93</v>
      </c>
      <c r="D154">
        <v>690</v>
      </c>
      <c r="E154" s="17">
        <f t="shared" si="3"/>
        <v>7.419354838709677</v>
      </c>
    </row>
    <row r="155" spans="1:5" ht="14.25" customHeight="1" outlineLevel="1" x14ac:dyDescent="0.2">
      <c r="A155" s="6" t="s">
        <v>195</v>
      </c>
      <c r="B155" s="9">
        <v>61</v>
      </c>
      <c r="D155">
        <v>50</v>
      </c>
      <c r="E155" s="17">
        <f t="shared" si="3"/>
        <v>0.81967213114754101</v>
      </c>
    </row>
    <row r="156" spans="1:5" ht="14.25" customHeight="1" outlineLevel="1" x14ac:dyDescent="0.2">
      <c r="A156" s="6" t="s">
        <v>196</v>
      </c>
      <c r="B156" s="9">
        <v>37</v>
      </c>
      <c r="D156">
        <v>150</v>
      </c>
      <c r="E156" s="17">
        <f t="shared" si="3"/>
        <v>4.0540540540540544</v>
      </c>
    </row>
    <row r="157" spans="1:5" ht="14.25" customHeight="1" outlineLevel="1" x14ac:dyDescent="0.2">
      <c r="A157" s="6" t="s">
        <v>197</v>
      </c>
      <c r="B157" s="9">
        <v>54</v>
      </c>
      <c r="D157">
        <v>50</v>
      </c>
      <c r="E157" s="17">
        <f t="shared" si="3"/>
        <v>0.92592592592592593</v>
      </c>
    </row>
    <row r="158" spans="1:5" s="5" customFormat="1" ht="14.25" customHeight="1" x14ac:dyDescent="0.2">
      <c r="A158" s="4" t="s">
        <v>17</v>
      </c>
      <c r="B158"/>
      <c r="C158" s="5">
        <f>SUM(B159:B165)</f>
        <v>536</v>
      </c>
      <c r="D158"/>
      <c r="E158" s="18">
        <f>SUM(SUM(D159:D165)/(SUM(B159:B165)))</f>
        <v>1.3992537313432836</v>
      </c>
    </row>
    <row r="159" spans="1:5" ht="14.25" customHeight="1" outlineLevel="1" x14ac:dyDescent="0.2">
      <c r="A159" s="6" t="s">
        <v>198</v>
      </c>
      <c r="B159" s="9">
        <v>80</v>
      </c>
      <c r="D159">
        <v>50</v>
      </c>
      <c r="E159" s="17">
        <f t="shared" si="3"/>
        <v>0.625</v>
      </c>
    </row>
    <row r="160" spans="1:5" ht="14.25" customHeight="1" outlineLevel="1" x14ac:dyDescent="0.2">
      <c r="A160" s="6" t="s">
        <v>199</v>
      </c>
      <c r="B160" s="9">
        <v>99</v>
      </c>
      <c r="E160" s="17">
        <f t="shared" si="3"/>
        <v>0</v>
      </c>
    </row>
    <row r="161" spans="1:5" ht="14.25" customHeight="1" outlineLevel="1" x14ac:dyDescent="0.2">
      <c r="A161" s="6" t="s">
        <v>200</v>
      </c>
      <c r="B161" s="9">
        <v>85</v>
      </c>
      <c r="D161">
        <v>50</v>
      </c>
      <c r="E161" s="17">
        <f t="shared" si="3"/>
        <v>0.58823529411764708</v>
      </c>
    </row>
    <row r="162" spans="1:5" ht="14.25" customHeight="1" outlineLevel="1" x14ac:dyDescent="0.2">
      <c r="A162" s="6" t="s">
        <v>201</v>
      </c>
      <c r="B162" s="9">
        <v>89</v>
      </c>
      <c r="E162" s="17">
        <f t="shared" si="3"/>
        <v>0</v>
      </c>
    </row>
    <row r="163" spans="1:5" ht="14.25" customHeight="1" outlineLevel="1" x14ac:dyDescent="0.2">
      <c r="A163" s="6" t="s">
        <v>202</v>
      </c>
      <c r="B163" s="9">
        <v>85</v>
      </c>
      <c r="D163">
        <v>300</v>
      </c>
      <c r="E163" s="17">
        <f t="shared" si="3"/>
        <v>3.5294117647058822</v>
      </c>
    </row>
    <row r="164" spans="1:5" ht="14.25" customHeight="1" outlineLevel="1" x14ac:dyDescent="0.2">
      <c r="A164" s="6" t="s">
        <v>203</v>
      </c>
      <c r="B164" s="9">
        <v>65</v>
      </c>
      <c r="D164">
        <v>50</v>
      </c>
      <c r="E164" s="17">
        <f t="shared" si="3"/>
        <v>0.76923076923076927</v>
      </c>
    </row>
    <row r="165" spans="1:5" ht="14.25" customHeight="1" outlineLevel="1" x14ac:dyDescent="0.2">
      <c r="A165" s="6" t="s">
        <v>32</v>
      </c>
      <c r="B165" s="9">
        <v>33</v>
      </c>
      <c r="D165">
        <v>300</v>
      </c>
      <c r="E165" s="17">
        <f t="shared" si="3"/>
        <v>9.0909090909090917</v>
      </c>
    </row>
    <row r="166" spans="1:5" s="5" customFormat="1" ht="14.25" customHeight="1" x14ac:dyDescent="0.2">
      <c r="A166" s="4" t="s">
        <v>30</v>
      </c>
      <c r="B166"/>
      <c r="C166" s="5">
        <f>SUM(B167:B170)</f>
        <v>323</v>
      </c>
      <c r="D166"/>
      <c r="E166" s="18">
        <f>SUM(SUM(D167:D170)/(SUM(B167:B170)))</f>
        <v>0.61919504643962853</v>
      </c>
    </row>
    <row r="167" spans="1:5" s="3" customFormat="1" ht="14.25" customHeight="1" outlineLevel="1" x14ac:dyDescent="0.2">
      <c r="A167" s="6" t="s">
        <v>204</v>
      </c>
      <c r="B167" s="9">
        <v>86</v>
      </c>
      <c r="D167">
        <v>100</v>
      </c>
      <c r="E167" s="17">
        <f t="shared" si="3"/>
        <v>1.1627906976744187</v>
      </c>
    </row>
    <row r="168" spans="1:5" ht="14.25" customHeight="1" outlineLevel="1" x14ac:dyDescent="0.2">
      <c r="A168" s="6" t="s">
        <v>205</v>
      </c>
      <c r="B168" s="9">
        <v>70</v>
      </c>
      <c r="D168">
        <v>100</v>
      </c>
      <c r="E168" s="17">
        <f t="shared" si="3"/>
        <v>1.4285714285714286</v>
      </c>
    </row>
    <row r="169" spans="1:5" ht="14.25" customHeight="1" outlineLevel="1" x14ac:dyDescent="0.2">
      <c r="A169" s="6" t="s">
        <v>206</v>
      </c>
      <c r="B169" s="9">
        <v>104</v>
      </c>
      <c r="E169" s="17">
        <f t="shared" si="3"/>
        <v>0</v>
      </c>
    </row>
    <row r="170" spans="1:5" ht="14.25" customHeight="1" outlineLevel="1" x14ac:dyDescent="0.2">
      <c r="A170" s="6" t="s">
        <v>207</v>
      </c>
      <c r="B170" s="9">
        <v>63</v>
      </c>
      <c r="E170" s="17">
        <f t="shared" si="3"/>
        <v>0</v>
      </c>
    </row>
    <row r="171" spans="1:5" s="5" customFormat="1" ht="14.25" customHeight="1" x14ac:dyDescent="0.2">
      <c r="A171" s="4" t="s">
        <v>73</v>
      </c>
      <c r="B171"/>
      <c r="C171" s="5">
        <f>SUM(B172:B175)</f>
        <v>395</v>
      </c>
      <c r="D171"/>
      <c r="E171" s="18">
        <f>SUM(SUM(D172:D175)/(SUM(B172:B175)))</f>
        <v>0.69620253164556967</v>
      </c>
    </row>
    <row r="172" spans="1:5" s="3" customFormat="1" ht="14.25" customHeight="1" outlineLevel="1" x14ac:dyDescent="0.2">
      <c r="A172" s="6" t="s">
        <v>208</v>
      </c>
      <c r="B172" s="9">
        <v>120</v>
      </c>
      <c r="D172">
        <v>75</v>
      </c>
      <c r="E172" s="17">
        <f t="shared" si="3"/>
        <v>0.625</v>
      </c>
    </row>
    <row r="173" spans="1:5" ht="14.25" customHeight="1" outlineLevel="1" x14ac:dyDescent="0.2">
      <c r="A173" s="6" t="s">
        <v>209</v>
      </c>
      <c r="B173" s="9">
        <v>102</v>
      </c>
      <c r="E173" s="17">
        <f t="shared" si="3"/>
        <v>0</v>
      </c>
    </row>
    <row r="174" spans="1:5" ht="14.25" customHeight="1" outlineLevel="1" x14ac:dyDescent="0.2">
      <c r="A174" s="6" t="s">
        <v>210</v>
      </c>
      <c r="B174" s="9">
        <v>99</v>
      </c>
      <c r="D174">
        <v>100</v>
      </c>
      <c r="E174" s="17">
        <f t="shared" si="3"/>
        <v>1.0101010101010102</v>
      </c>
    </row>
    <row r="175" spans="1:5" ht="14.25" customHeight="1" outlineLevel="1" x14ac:dyDescent="0.2">
      <c r="A175" s="6" t="s">
        <v>211</v>
      </c>
      <c r="B175" s="9">
        <v>74</v>
      </c>
      <c r="D175">
        <v>100</v>
      </c>
      <c r="E175" s="17">
        <f t="shared" si="3"/>
        <v>1.3513513513513513</v>
      </c>
    </row>
    <row r="176" spans="1:5" s="5" customFormat="1" ht="14.25" customHeight="1" x14ac:dyDescent="0.2">
      <c r="A176" s="4" t="s">
        <v>74</v>
      </c>
      <c r="B176"/>
      <c r="C176" s="5">
        <f>SUM(B177:B182)</f>
        <v>395</v>
      </c>
      <c r="D176"/>
      <c r="E176" s="18">
        <f>SUM(SUM(D177:D182)/(SUM(B177:B182)))</f>
        <v>1.8987341772151898</v>
      </c>
    </row>
    <row r="177" spans="1:11" s="3" customFormat="1" ht="14.25" customHeight="1" outlineLevel="1" x14ac:dyDescent="0.2">
      <c r="A177" s="6" t="s">
        <v>212</v>
      </c>
      <c r="B177" s="9">
        <v>115</v>
      </c>
      <c r="D177">
        <v>100</v>
      </c>
      <c r="E177" s="17">
        <f t="shared" si="3"/>
        <v>0.86956521739130432</v>
      </c>
    </row>
    <row r="178" spans="1:11" ht="14.25" customHeight="1" outlineLevel="1" x14ac:dyDescent="0.2">
      <c r="A178" s="6" t="s">
        <v>213</v>
      </c>
      <c r="B178" s="9">
        <v>94</v>
      </c>
      <c r="D178">
        <v>200</v>
      </c>
      <c r="E178" s="17">
        <f t="shared" si="3"/>
        <v>2.1276595744680851</v>
      </c>
    </row>
    <row r="179" spans="1:11" ht="14.25" customHeight="1" outlineLevel="1" x14ac:dyDescent="0.2">
      <c r="A179" s="6" t="s">
        <v>214</v>
      </c>
      <c r="B179" s="9">
        <v>84</v>
      </c>
      <c r="D179">
        <v>50</v>
      </c>
      <c r="E179" s="17">
        <f t="shared" si="3"/>
        <v>0.59523809523809523</v>
      </c>
    </row>
    <row r="180" spans="1:11" ht="14.25" customHeight="1" outlineLevel="1" x14ac:dyDescent="0.2">
      <c r="A180" s="6" t="s">
        <v>215</v>
      </c>
      <c r="B180" s="9">
        <v>37</v>
      </c>
      <c r="D180">
        <v>100</v>
      </c>
      <c r="E180" s="17">
        <f t="shared" si="3"/>
        <v>2.7027027027027026</v>
      </c>
    </row>
    <row r="181" spans="1:11" ht="14.25" customHeight="1" outlineLevel="1" x14ac:dyDescent="0.2">
      <c r="A181" s="6" t="s">
        <v>216</v>
      </c>
      <c r="B181" s="9">
        <v>41</v>
      </c>
      <c r="D181">
        <v>150</v>
      </c>
      <c r="E181" s="17">
        <f t="shared" si="3"/>
        <v>3.6585365853658538</v>
      </c>
    </row>
    <row r="182" spans="1:11" ht="14.25" customHeight="1" outlineLevel="1" x14ac:dyDescent="0.2">
      <c r="A182" s="6" t="s">
        <v>217</v>
      </c>
      <c r="B182" s="9">
        <v>24</v>
      </c>
      <c r="D182">
        <v>150</v>
      </c>
      <c r="E182" s="17">
        <f t="shared" si="3"/>
        <v>6.25</v>
      </c>
    </row>
    <row r="183" spans="1:11" ht="15" customHeight="1" x14ac:dyDescent="0.2">
      <c r="B183" s="2">
        <f>SUM(B3:B182)</f>
        <v>11720</v>
      </c>
      <c r="C183">
        <f>SUM(C2:C182)</f>
        <v>11720</v>
      </c>
      <c r="D183" s="19">
        <f>SUM(D2:D182)</f>
        <v>17565</v>
      </c>
      <c r="E183" s="17">
        <f>SUM(D183/C183)</f>
        <v>1.4987201365187712</v>
      </c>
      <c r="F183">
        <f t="shared" ref="F183:K183" si="4">SUM(F3:F182)</f>
        <v>0</v>
      </c>
      <c r="G183">
        <f t="shared" si="4"/>
        <v>0</v>
      </c>
      <c r="H183">
        <f t="shared" si="4"/>
        <v>0</v>
      </c>
      <c r="I183">
        <f t="shared" si="4"/>
        <v>0</v>
      </c>
      <c r="J183">
        <f t="shared" si="4"/>
        <v>0</v>
      </c>
      <c r="K183">
        <f t="shared" si="4"/>
        <v>0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9"/>
  <sheetViews>
    <sheetView workbookViewId="0">
      <pane ySplit="1" topLeftCell="A11" activePane="bottomLeft" state="frozen"/>
      <selection pane="bottomLeft" activeCell="D41" sqref="D41"/>
    </sheetView>
  </sheetViews>
  <sheetFormatPr baseColWidth="10" defaultColWidth="11.42578125" defaultRowHeight="12.75" x14ac:dyDescent="0.2"/>
  <cols>
    <col min="1" max="1" width="36.5703125" customWidth="1"/>
    <col min="2" max="2" width="6.140625" bestFit="1" customWidth="1"/>
    <col min="3" max="3" width="6.42578125" bestFit="1" customWidth="1"/>
    <col min="5" max="5" width="11.42578125" style="17"/>
  </cols>
  <sheetData>
    <row r="1" spans="1:12" ht="15" x14ac:dyDescent="0.2">
      <c r="A1" s="14"/>
      <c r="B1" s="14" t="s">
        <v>18</v>
      </c>
      <c r="C1" s="14">
        <v>0</v>
      </c>
      <c r="D1" s="14" t="s">
        <v>323</v>
      </c>
      <c r="E1" s="16"/>
      <c r="F1" s="12"/>
      <c r="G1" s="12"/>
      <c r="H1" s="12"/>
      <c r="I1" s="12"/>
      <c r="J1" s="12"/>
      <c r="K1" s="12"/>
      <c r="L1" s="12"/>
    </row>
    <row r="2" spans="1:12" s="5" customFormat="1" x14ac:dyDescent="0.2">
      <c r="A2" s="4" t="s">
        <v>0</v>
      </c>
      <c r="B2" s="10"/>
      <c r="C2" s="5">
        <f>SUM(B3:B11)</f>
        <v>614</v>
      </c>
      <c r="E2" s="18">
        <f>SUM(SUM(D3:D11)/(SUM(B3:B11)))</f>
        <v>2.6058631921824102</v>
      </c>
    </row>
    <row r="3" spans="1:12" x14ac:dyDescent="0.2">
      <c r="A3" s="6" t="s">
        <v>218</v>
      </c>
      <c r="B3" s="2">
        <v>70</v>
      </c>
      <c r="D3" s="3">
        <v>200</v>
      </c>
      <c r="E3" s="17">
        <f t="shared" ref="E3:E11" si="0">IF(B3&gt;0,SUM(D3/B3),"")</f>
        <v>2.8571428571428572</v>
      </c>
    </row>
    <row r="4" spans="1:12" x14ac:dyDescent="0.2">
      <c r="A4" s="6" t="s">
        <v>219</v>
      </c>
      <c r="B4" s="11">
        <v>69</v>
      </c>
      <c r="D4" s="3">
        <v>100</v>
      </c>
      <c r="E4" s="17">
        <f t="shared" si="0"/>
        <v>1.4492753623188406</v>
      </c>
    </row>
    <row r="5" spans="1:12" x14ac:dyDescent="0.2">
      <c r="A5" s="6" t="s">
        <v>220</v>
      </c>
      <c r="B5" s="11">
        <v>50</v>
      </c>
      <c r="D5" s="3">
        <v>150</v>
      </c>
      <c r="E5" s="17">
        <f t="shared" si="0"/>
        <v>3</v>
      </c>
    </row>
    <row r="6" spans="1:12" x14ac:dyDescent="0.2">
      <c r="A6" s="6" t="s">
        <v>221</v>
      </c>
      <c r="B6" s="11">
        <v>81</v>
      </c>
      <c r="D6" s="3">
        <v>250</v>
      </c>
      <c r="E6" s="17">
        <f t="shared" si="0"/>
        <v>3.0864197530864197</v>
      </c>
    </row>
    <row r="7" spans="1:12" x14ac:dyDescent="0.2">
      <c r="A7" s="6" t="s">
        <v>222</v>
      </c>
      <c r="B7" s="11">
        <v>113</v>
      </c>
      <c r="D7" s="3">
        <v>150</v>
      </c>
      <c r="E7" s="17">
        <f t="shared" si="0"/>
        <v>1.3274336283185841</v>
      </c>
    </row>
    <row r="8" spans="1:12" x14ac:dyDescent="0.2">
      <c r="A8" s="6" t="s">
        <v>223</v>
      </c>
      <c r="B8" s="11">
        <v>100</v>
      </c>
      <c r="D8" s="3">
        <v>350</v>
      </c>
      <c r="E8" s="17">
        <f t="shared" si="0"/>
        <v>3.5</v>
      </c>
    </row>
    <row r="9" spans="1:12" x14ac:dyDescent="0.2">
      <c r="A9" s="6" t="s">
        <v>224</v>
      </c>
      <c r="B9" s="11">
        <v>38</v>
      </c>
      <c r="D9" s="3">
        <v>200</v>
      </c>
      <c r="E9" s="17">
        <f t="shared" si="0"/>
        <v>5.2631578947368425</v>
      </c>
    </row>
    <row r="10" spans="1:12" x14ac:dyDescent="0.2">
      <c r="A10" s="6" t="s">
        <v>225</v>
      </c>
      <c r="B10" s="11">
        <v>55</v>
      </c>
      <c r="D10" s="3">
        <v>100</v>
      </c>
      <c r="E10" s="17">
        <f t="shared" si="0"/>
        <v>1.8181818181818181</v>
      </c>
    </row>
    <row r="11" spans="1:12" x14ac:dyDescent="0.2">
      <c r="A11" s="6" t="s">
        <v>226</v>
      </c>
      <c r="B11" s="11">
        <v>38</v>
      </c>
      <c r="D11" s="3">
        <v>100</v>
      </c>
      <c r="E11" s="17">
        <f t="shared" si="0"/>
        <v>2.6315789473684212</v>
      </c>
    </row>
    <row r="12" spans="1:12" s="5" customFormat="1" x14ac:dyDescent="0.2">
      <c r="A12" s="4" t="s">
        <v>1</v>
      </c>
      <c r="B12" s="10"/>
      <c r="C12" s="5">
        <f>SUM(B13:B18)</f>
        <v>552</v>
      </c>
      <c r="E12" s="18">
        <f>SUM(SUM(D13:D18)/(SUM(B13:B18)))</f>
        <v>2.4456521739130435</v>
      </c>
    </row>
    <row r="13" spans="1:12" x14ac:dyDescent="0.2">
      <c r="A13" s="6" t="s">
        <v>227</v>
      </c>
      <c r="B13" s="11">
        <v>101</v>
      </c>
      <c r="D13" s="3">
        <v>100</v>
      </c>
      <c r="E13" s="17">
        <f t="shared" ref="E13:E76" si="1">IF(B13&gt;0,SUM(D13/B13),"")</f>
        <v>0.99009900990099009</v>
      </c>
    </row>
    <row r="14" spans="1:12" x14ac:dyDescent="0.2">
      <c r="A14" s="6" t="s">
        <v>33</v>
      </c>
      <c r="B14" s="11">
        <v>84</v>
      </c>
      <c r="D14" s="3">
        <v>500</v>
      </c>
      <c r="E14" s="17">
        <f t="shared" si="1"/>
        <v>5.9523809523809526</v>
      </c>
    </row>
    <row r="15" spans="1:12" x14ac:dyDescent="0.2">
      <c r="A15" s="6" t="s">
        <v>228</v>
      </c>
      <c r="B15" s="11">
        <v>103</v>
      </c>
      <c r="D15" s="3">
        <v>100</v>
      </c>
      <c r="E15" s="17">
        <f t="shared" si="1"/>
        <v>0.970873786407767</v>
      </c>
    </row>
    <row r="16" spans="1:12" x14ac:dyDescent="0.2">
      <c r="A16" s="6" t="s">
        <v>229</v>
      </c>
      <c r="B16" s="11">
        <v>127</v>
      </c>
      <c r="D16" s="3">
        <v>100</v>
      </c>
      <c r="E16" s="17">
        <f t="shared" si="1"/>
        <v>0.78740157480314965</v>
      </c>
    </row>
    <row r="17" spans="1:6" x14ac:dyDescent="0.2">
      <c r="A17" s="6" t="s">
        <v>230</v>
      </c>
      <c r="B17" s="11">
        <v>83</v>
      </c>
      <c r="D17" s="3">
        <v>450</v>
      </c>
      <c r="E17" s="17">
        <f t="shared" si="1"/>
        <v>5.4216867469879517</v>
      </c>
    </row>
    <row r="18" spans="1:6" x14ac:dyDescent="0.2">
      <c r="A18" s="6" t="s">
        <v>231</v>
      </c>
      <c r="B18" s="11">
        <v>54</v>
      </c>
      <c r="D18" s="3">
        <v>100</v>
      </c>
      <c r="E18" s="17">
        <f t="shared" si="1"/>
        <v>1.8518518518518519</v>
      </c>
    </row>
    <row r="19" spans="1:6" s="5" customFormat="1" x14ac:dyDescent="0.2">
      <c r="A19" s="4" t="s">
        <v>34</v>
      </c>
      <c r="B19" s="10"/>
      <c r="C19" s="5">
        <f>SUM(B20:B27)</f>
        <v>511</v>
      </c>
      <c r="E19" s="18">
        <f>SUM(SUM(D20:D27)/(SUM(B20:B27)))</f>
        <v>1.076320939334638</v>
      </c>
    </row>
    <row r="20" spans="1:6" x14ac:dyDescent="0.2">
      <c r="A20" s="6" t="s">
        <v>234</v>
      </c>
      <c r="B20" s="11">
        <v>105</v>
      </c>
      <c r="D20" s="3">
        <v>250</v>
      </c>
      <c r="E20" s="17">
        <f t="shared" si="1"/>
        <v>2.3809523809523809</v>
      </c>
    </row>
    <row r="21" spans="1:6" x14ac:dyDescent="0.2">
      <c r="A21" s="6" t="s">
        <v>235</v>
      </c>
      <c r="B21" s="11">
        <v>84</v>
      </c>
      <c r="D21" s="3">
        <v>50</v>
      </c>
      <c r="E21" s="17">
        <f t="shared" si="1"/>
        <v>0.59523809523809523</v>
      </c>
    </row>
    <row r="22" spans="1:6" x14ac:dyDescent="0.2">
      <c r="A22" s="6" t="s">
        <v>35</v>
      </c>
      <c r="B22" s="11">
        <v>92</v>
      </c>
      <c r="D22" s="3">
        <v>50</v>
      </c>
      <c r="E22" s="17">
        <f t="shared" si="1"/>
        <v>0.54347826086956519</v>
      </c>
    </row>
    <row r="23" spans="1:6" x14ac:dyDescent="0.2">
      <c r="A23" s="6" t="s">
        <v>36</v>
      </c>
      <c r="B23" s="11">
        <v>45</v>
      </c>
      <c r="D23" s="3"/>
      <c r="E23" s="17">
        <f t="shared" si="1"/>
        <v>0</v>
      </c>
    </row>
    <row r="24" spans="1:6" x14ac:dyDescent="0.2">
      <c r="A24" s="6" t="s">
        <v>37</v>
      </c>
      <c r="B24" s="11">
        <v>25</v>
      </c>
      <c r="D24" s="3"/>
      <c r="E24" s="17">
        <f t="shared" si="1"/>
        <v>0</v>
      </c>
    </row>
    <row r="25" spans="1:6" x14ac:dyDescent="0.2">
      <c r="A25" s="6" t="s">
        <v>38</v>
      </c>
      <c r="B25" s="11">
        <v>64</v>
      </c>
      <c r="D25" s="3">
        <v>100</v>
      </c>
      <c r="E25" s="17">
        <f t="shared" si="1"/>
        <v>1.5625</v>
      </c>
    </row>
    <row r="26" spans="1:6" x14ac:dyDescent="0.2">
      <c r="A26" s="6" t="s">
        <v>232</v>
      </c>
      <c r="B26" s="11">
        <v>46</v>
      </c>
      <c r="D26" s="3">
        <v>50</v>
      </c>
      <c r="E26" s="17">
        <f t="shared" si="1"/>
        <v>1.0869565217391304</v>
      </c>
    </row>
    <row r="27" spans="1:6" x14ac:dyDescent="0.2">
      <c r="A27" s="6" t="s">
        <v>233</v>
      </c>
      <c r="B27" s="11">
        <v>50</v>
      </c>
      <c r="D27" s="3">
        <v>50</v>
      </c>
      <c r="E27" s="17">
        <f t="shared" si="1"/>
        <v>1</v>
      </c>
    </row>
    <row r="28" spans="1:6" s="5" customFormat="1" x14ac:dyDescent="0.2">
      <c r="A28" s="4" t="s">
        <v>2</v>
      </c>
      <c r="B28" s="10"/>
      <c r="C28" s="5">
        <f>SUM(B29:B35)</f>
        <v>618</v>
      </c>
      <c r="E28" s="18">
        <f>SUM(SUM(D29:D35)/(SUM(B29:B35)))</f>
        <v>0.88996763754045305</v>
      </c>
      <c r="F28" s="18"/>
    </row>
    <row r="29" spans="1:6" x14ac:dyDescent="0.2">
      <c r="A29" s="6" t="s">
        <v>236</v>
      </c>
      <c r="B29" s="11">
        <v>121</v>
      </c>
      <c r="D29" s="3">
        <v>100</v>
      </c>
      <c r="E29" s="17">
        <f t="shared" si="1"/>
        <v>0.82644628099173556</v>
      </c>
    </row>
    <row r="30" spans="1:6" x14ac:dyDescent="0.2">
      <c r="A30" s="6" t="s">
        <v>39</v>
      </c>
      <c r="B30" s="11">
        <v>120</v>
      </c>
      <c r="D30" s="3">
        <v>200</v>
      </c>
      <c r="E30" s="17">
        <f t="shared" si="1"/>
        <v>1.6666666666666667</v>
      </c>
    </row>
    <row r="31" spans="1:6" x14ac:dyDescent="0.2">
      <c r="A31" s="6" t="s">
        <v>40</v>
      </c>
      <c r="B31" s="11">
        <v>68</v>
      </c>
      <c r="D31" s="3">
        <v>50</v>
      </c>
      <c r="E31" s="17">
        <f t="shared" si="1"/>
        <v>0.73529411764705888</v>
      </c>
    </row>
    <row r="32" spans="1:6" x14ac:dyDescent="0.2">
      <c r="A32" s="6" t="s">
        <v>41</v>
      </c>
      <c r="B32" s="11">
        <v>101</v>
      </c>
      <c r="D32" s="3">
        <v>50</v>
      </c>
      <c r="E32" s="17">
        <f t="shared" si="1"/>
        <v>0.49504950495049505</v>
      </c>
    </row>
    <row r="33" spans="1:5" x14ac:dyDescent="0.2">
      <c r="A33" s="6" t="s">
        <v>42</v>
      </c>
      <c r="B33" s="11">
        <v>89</v>
      </c>
      <c r="D33" s="3">
        <v>100</v>
      </c>
      <c r="E33" s="17">
        <f t="shared" si="1"/>
        <v>1.1235955056179776</v>
      </c>
    </row>
    <row r="34" spans="1:5" x14ac:dyDescent="0.2">
      <c r="A34" s="6" t="s">
        <v>237</v>
      </c>
      <c r="B34" s="11">
        <v>65</v>
      </c>
      <c r="D34" s="3"/>
      <c r="E34" s="17">
        <f t="shared" si="1"/>
        <v>0</v>
      </c>
    </row>
    <row r="35" spans="1:5" x14ac:dyDescent="0.2">
      <c r="A35" s="6" t="s">
        <v>238</v>
      </c>
      <c r="B35" s="11">
        <v>54</v>
      </c>
      <c r="D35" s="3">
        <v>50</v>
      </c>
      <c r="E35" s="17">
        <f t="shared" si="1"/>
        <v>0.92592592592592593</v>
      </c>
    </row>
    <row r="36" spans="1:5" s="5" customFormat="1" x14ac:dyDescent="0.2">
      <c r="A36" s="4" t="s">
        <v>3</v>
      </c>
      <c r="B36" s="10"/>
      <c r="C36" s="5">
        <f>SUM(B37:B43)</f>
        <v>605</v>
      </c>
      <c r="E36" s="18">
        <f>SUM(SUM(D37:D43)/(SUM(B37:B43)))</f>
        <v>0.83471074380165289</v>
      </c>
    </row>
    <row r="37" spans="1:5" x14ac:dyDescent="0.2">
      <c r="A37" s="6" t="s">
        <v>239</v>
      </c>
      <c r="B37" s="11">
        <v>95</v>
      </c>
      <c r="D37" s="3"/>
      <c r="E37" s="17">
        <f t="shared" si="1"/>
        <v>0</v>
      </c>
    </row>
    <row r="38" spans="1:5" x14ac:dyDescent="0.2">
      <c r="A38" s="6" t="s">
        <v>240</v>
      </c>
      <c r="B38" s="11">
        <v>134</v>
      </c>
      <c r="D38" s="3">
        <v>75</v>
      </c>
      <c r="E38" s="17">
        <f t="shared" si="1"/>
        <v>0.55970149253731338</v>
      </c>
    </row>
    <row r="39" spans="1:5" x14ac:dyDescent="0.2">
      <c r="A39" s="6" t="s">
        <v>241</v>
      </c>
      <c r="B39" s="11">
        <v>101</v>
      </c>
      <c r="D39" s="3">
        <v>80</v>
      </c>
      <c r="E39" s="17">
        <f t="shared" si="1"/>
        <v>0.79207920792079212</v>
      </c>
    </row>
    <row r="40" spans="1:5" x14ac:dyDescent="0.2">
      <c r="A40" s="6" t="s">
        <v>242</v>
      </c>
      <c r="B40" s="11">
        <v>58</v>
      </c>
      <c r="D40" s="3">
        <v>300</v>
      </c>
      <c r="E40" s="17">
        <f t="shared" si="1"/>
        <v>5.1724137931034484</v>
      </c>
    </row>
    <row r="41" spans="1:5" x14ac:dyDescent="0.2">
      <c r="A41" s="6" t="s">
        <v>243</v>
      </c>
      <c r="B41" s="11">
        <v>96</v>
      </c>
      <c r="D41" s="3"/>
      <c r="E41" s="17">
        <f t="shared" si="1"/>
        <v>0</v>
      </c>
    </row>
    <row r="42" spans="1:5" x14ac:dyDescent="0.2">
      <c r="A42" s="6" t="s">
        <v>244</v>
      </c>
      <c r="B42" s="11">
        <v>66</v>
      </c>
      <c r="D42" s="3"/>
      <c r="E42" s="17">
        <f t="shared" si="1"/>
        <v>0</v>
      </c>
    </row>
    <row r="43" spans="1:5" x14ac:dyDescent="0.2">
      <c r="A43" s="6" t="s">
        <v>245</v>
      </c>
      <c r="B43" s="11">
        <v>55</v>
      </c>
      <c r="D43" s="3">
        <v>50</v>
      </c>
      <c r="E43" s="17">
        <f t="shared" si="1"/>
        <v>0.90909090909090906</v>
      </c>
    </row>
    <row r="44" spans="1:5" s="5" customFormat="1" x14ac:dyDescent="0.2">
      <c r="A44" s="4" t="s">
        <v>4</v>
      </c>
      <c r="B44" s="10"/>
      <c r="C44" s="5">
        <f>SUM(B45:B51)</f>
        <v>444</v>
      </c>
      <c r="E44" s="18">
        <f>SUM(SUM(D45:D51)/(SUM(B45:B51)))</f>
        <v>1.2612612612612613</v>
      </c>
    </row>
    <row r="45" spans="1:5" x14ac:dyDescent="0.2">
      <c r="A45" s="6" t="s">
        <v>246</v>
      </c>
      <c r="B45" s="11">
        <v>98</v>
      </c>
      <c r="D45" s="3">
        <v>150</v>
      </c>
      <c r="E45" s="17">
        <f t="shared" si="1"/>
        <v>1.5306122448979591</v>
      </c>
    </row>
    <row r="46" spans="1:5" x14ac:dyDescent="0.2">
      <c r="A46" s="6" t="s">
        <v>247</v>
      </c>
      <c r="B46" s="11">
        <v>78</v>
      </c>
      <c r="D46" s="3">
        <v>60</v>
      </c>
      <c r="E46" s="17">
        <f t="shared" si="1"/>
        <v>0.76923076923076927</v>
      </c>
    </row>
    <row r="47" spans="1:5" x14ac:dyDescent="0.2">
      <c r="A47" s="6" t="s">
        <v>248</v>
      </c>
      <c r="B47" s="11">
        <v>89</v>
      </c>
      <c r="D47" s="3">
        <v>100</v>
      </c>
      <c r="E47" s="17">
        <f t="shared" si="1"/>
        <v>1.1235955056179776</v>
      </c>
    </row>
    <row r="48" spans="1:5" x14ac:dyDescent="0.2">
      <c r="A48" s="6" t="s">
        <v>249</v>
      </c>
      <c r="B48" s="11">
        <v>32</v>
      </c>
      <c r="D48" s="3">
        <v>50</v>
      </c>
      <c r="E48" s="17">
        <f t="shared" si="1"/>
        <v>1.5625</v>
      </c>
    </row>
    <row r="49" spans="1:5" x14ac:dyDescent="0.2">
      <c r="A49" s="6" t="s">
        <v>250</v>
      </c>
      <c r="B49" s="11">
        <v>54</v>
      </c>
      <c r="D49" s="3">
        <v>100</v>
      </c>
      <c r="E49" s="17">
        <f t="shared" si="1"/>
        <v>1.8518518518518519</v>
      </c>
    </row>
    <row r="50" spans="1:5" x14ac:dyDescent="0.2">
      <c r="A50" s="6" t="s">
        <v>251</v>
      </c>
      <c r="B50" s="11">
        <v>49</v>
      </c>
      <c r="D50" s="3">
        <v>50</v>
      </c>
      <c r="E50" s="17">
        <f t="shared" si="1"/>
        <v>1.0204081632653061</v>
      </c>
    </row>
    <row r="51" spans="1:5" x14ac:dyDescent="0.2">
      <c r="A51" s="6" t="s">
        <v>252</v>
      </c>
      <c r="B51" s="11">
        <v>44</v>
      </c>
      <c r="D51" s="3">
        <v>50</v>
      </c>
      <c r="E51" s="17">
        <f t="shared" si="1"/>
        <v>1.1363636363636365</v>
      </c>
    </row>
    <row r="52" spans="1:5" s="5" customFormat="1" x14ac:dyDescent="0.2">
      <c r="A52" s="4" t="s">
        <v>5</v>
      </c>
      <c r="B52" s="10"/>
      <c r="C52" s="5">
        <f>SUM(B53:B56)</f>
        <v>364</v>
      </c>
      <c r="D52" s="5" t="s">
        <v>321</v>
      </c>
      <c r="E52" s="18">
        <f>SUM(SUM(D53:D56)/(SUM(B53:B56)))</f>
        <v>0.68681318681318682</v>
      </c>
    </row>
    <row r="53" spans="1:5" x14ac:dyDescent="0.2">
      <c r="A53" s="6" t="s">
        <v>43</v>
      </c>
      <c r="B53" s="11">
        <v>95</v>
      </c>
      <c r="D53" s="3">
        <v>50</v>
      </c>
      <c r="E53" s="17">
        <f t="shared" si="1"/>
        <v>0.52631578947368418</v>
      </c>
    </row>
    <row r="54" spans="1:5" x14ac:dyDescent="0.2">
      <c r="A54" s="6" t="s">
        <v>44</v>
      </c>
      <c r="B54" s="11">
        <v>103</v>
      </c>
      <c r="D54" s="3">
        <v>50</v>
      </c>
      <c r="E54" s="17">
        <f t="shared" si="1"/>
        <v>0.4854368932038835</v>
      </c>
    </row>
    <row r="55" spans="1:5" x14ac:dyDescent="0.2">
      <c r="A55" s="6" t="s">
        <v>45</v>
      </c>
      <c r="B55" s="11">
        <v>95</v>
      </c>
      <c r="D55" s="3">
        <v>50</v>
      </c>
      <c r="E55" s="17">
        <f t="shared" si="1"/>
        <v>0.52631578947368418</v>
      </c>
    </row>
    <row r="56" spans="1:5" x14ac:dyDescent="0.2">
      <c r="A56" s="6" t="s">
        <v>46</v>
      </c>
      <c r="B56" s="11">
        <v>71</v>
      </c>
      <c r="D56" s="3">
        <v>100</v>
      </c>
      <c r="E56" s="17">
        <f t="shared" si="1"/>
        <v>1.408450704225352</v>
      </c>
    </row>
    <row r="57" spans="1:5" s="5" customFormat="1" x14ac:dyDescent="0.2">
      <c r="A57" s="4" t="s">
        <v>6</v>
      </c>
      <c r="B57" s="10"/>
      <c r="C57" s="5">
        <f>SUM(B58:B65)</f>
        <v>615</v>
      </c>
      <c r="E57" s="18">
        <f>SUM(SUM(D58:D65)/(SUM(B58:B65)))</f>
        <v>1.0731707317073171</v>
      </c>
    </row>
    <row r="58" spans="1:5" x14ac:dyDescent="0.2">
      <c r="A58" s="6" t="s">
        <v>253</v>
      </c>
      <c r="B58" s="11">
        <v>86</v>
      </c>
      <c r="D58" s="3">
        <v>50</v>
      </c>
      <c r="E58" s="17">
        <f t="shared" si="1"/>
        <v>0.58139534883720934</v>
      </c>
    </row>
    <row r="59" spans="1:5" x14ac:dyDescent="0.2">
      <c r="A59" s="6" t="s">
        <v>254</v>
      </c>
      <c r="B59" s="11">
        <v>97</v>
      </c>
      <c r="D59" s="3"/>
      <c r="E59" s="17">
        <f t="shared" si="1"/>
        <v>0</v>
      </c>
    </row>
    <row r="60" spans="1:5" x14ac:dyDescent="0.2">
      <c r="A60" s="6" t="s">
        <v>255</v>
      </c>
      <c r="B60" s="11">
        <v>88</v>
      </c>
      <c r="D60" s="3">
        <v>150</v>
      </c>
      <c r="E60" s="17">
        <f t="shared" si="1"/>
        <v>1.7045454545454546</v>
      </c>
    </row>
    <row r="61" spans="1:5" x14ac:dyDescent="0.2">
      <c r="A61" s="6" t="s">
        <v>256</v>
      </c>
      <c r="B61" s="11">
        <v>99</v>
      </c>
      <c r="D61" s="3">
        <v>160</v>
      </c>
      <c r="E61" s="17">
        <f t="shared" si="1"/>
        <v>1.6161616161616161</v>
      </c>
    </row>
    <row r="62" spans="1:5" x14ac:dyDescent="0.2">
      <c r="A62" s="6" t="s">
        <v>257</v>
      </c>
      <c r="B62" s="11">
        <v>82</v>
      </c>
      <c r="D62" s="3">
        <v>50</v>
      </c>
      <c r="E62" s="17">
        <f t="shared" si="1"/>
        <v>0.6097560975609756</v>
      </c>
    </row>
    <row r="63" spans="1:5" x14ac:dyDescent="0.2">
      <c r="A63" s="6" t="s">
        <v>258</v>
      </c>
      <c r="B63" s="11">
        <v>63</v>
      </c>
      <c r="D63" s="3">
        <v>150</v>
      </c>
      <c r="E63" s="17">
        <f t="shared" si="1"/>
        <v>2.3809523809523809</v>
      </c>
    </row>
    <row r="64" spans="1:5" x14ac:dyDescent="0.2">
      <c r="A64" s="6" t="s">
        <v>259</v>
      </c>
      <c r="B64" s="11">
        <v>65</v>
      </c>
      <c r="D64" s="3">
        <v>100</v>
      </c>
      <c r="E64" s="17">
        <f t="shared" si="1"/>
        <v>1.5384615384615385</v>
      </c>
    </row>
    <row r="65" spans="1:5" x14ac:dyDescent="0.2">
      <c r="A65" s="6" t="s">
        <v>260</v>
      </c>
      <c r="B65" s="11">
        <v>35</v>
      </c>
      <c r="D65" s="3"/>
      <c r="E65" s="17">
        <f t="shared" si="1"/>
        <v>0</v>
      </c>
    </row>
    <row r="66" spans="1:5" s="5" customFormat="1" x14ac:dyDescent="0.2">
      <c r="A66" s="4" t="s">
        <v>47</v>
      </c>
      <c r="B66" s="10"/>
      <c r="C66" s="5">
        <f>SUM(B67:B72)</f>
        <v>582</v>
      </c>
      <c r="E66" s="18">
        <f>SUM(SUM(D67:D72)/(SUM(B67:B72)))</f>
        <v>0.6872852233676976</v>
      </c>
    </row>
    <row r="67" spans="1:5" x14ac:dyDescent="0.2">
      <c r="A67" s="6" t="s">
        <v>261</v>
      </c>
      <c r="B67" s="11">
        <v>107</v>
      </c>
      <c r="D67" s="3">
        <v>50</v>
      </c>
      <c r="E67" s="17">
        <f t="shared" si="1"/>
        <v>0.46728971962616822</v>
      </c>
    </row>
    <row r="68" spans="1:5" x14ac:dyDescent="0.2">
      <c r="A68" s="6" t="s">
        <v>262</v>
      </c>
      <c r="B68" s="11">
        <v>141</v>
      </c>
      <c r="D68" s="3">
        <v>100</v>
      </c>
      <c r="E68" s="17">
        <f t="shared" si="1"/>
        <v>0.70921985815602839</v>
      </c>
    </row>
    <row r="69" spans="1:5" x14ac:dyDescent="0.2">
      <c r="A69" s="6" t="s">
        <v>48</v>
      </c>
      <c r="B69" s="11">
        <v>91</v>
      </c>
      <c r="D69" s="3">
        <v>50</v>
      </c>
      <c r="E69" s="17">
        <f t="shared" si="1"/>
        <v>0.5494505494505495</v>
      </c>
    </row>
    <row r="70" spans="1:5" x14ac:dyDescent="0.2">
      <c r="A70" s="6" t="s">
        <v>263</v>
      </c>
      <c r="B70" s="11">
        <v>106</v>
      </c>
      <c r="D70" s="3">
        <v>50</v>
      </c>
      <c r="E70" s="17">
        <f t="shared" si="1"/>
        <v>0.47169811320754718</v>
      </c>
    </row>
    <row r="71" spans="1:5" x14ac:dyDescent="0.2">
      <c r="A71" s="6" t="s">
        <v>264</v>
      </c>
      <c r="B71" s="11">
        <v>68</v>
      </c>
      <c r="D71" s="3">
        <v>50</v>
      </c>
      <c r="E71" s="17">
        <f t="shared" si="1"/>
        <v>0.73529411764705888</v>
      </c>
    </row>
    <row r="72" spans="1:5" x14ac:dyDescent="0.2">
      <c r="A72" s="6" t="s">
        <v>265</v>
      </c>
      <c r="B72" s="11">
        <v>69</v>
      </c>
      <c r="D72" s="3">
        <v>100</v>
      </c>
      <c r="E72" s="17">
        <f t="shared" si="1"/>
        <v>1.4492753623188406</v>
      </c>
    </row>
    <row r="73" spans="1:5" s="5" customFormat="1" x14ac:dyDescent="0.2">
      <c r="A73" s="4" t="s">
        <v>7</v>
      </c>
      <c r="B73" s="10"/>
      <c r="C73" s="5">
        <f>SUM(B74:B79)</f>
        <v>505</v>
      </c>
      <c r="E73" s="18">
        <f>SUM(SUM(D74:D79)/(SUM(B74:B79)))</f>
        <v>0.99009900990099009</v>
      </c>
    </row>
    <row r="74" spans="1:5" x14ac:dyDescent="0.2">
      <c r="A74" s="6" t="s">
        <v>266</v>
      </c>
      <c r="B74" s="11">
        <v>101</v>
      </c>
      <c r="D74" s="3">
        <v>100</v>
      </c>
      <c r="E74" s="17">
        <f t="shared" si="1"/>
        <v>0.99009900990099009</v>
      </c>
    </row>
    <row r="75" spans="1:5" x14ac:dyDescent="0.2">
      <c r="A75" s="6" t="s">
        <v>267</v>
      </c>
      <c r="B75" s="11">
        <v>76</v>
      </c>
      <c r="D75" s="3">
        <v>100</v>
      </c>
      <c r="E75" s="17">
        <f t="shared" si="1"/>
        <v>1.3157894736842106</v>
      </c>
    </row>
    <row r="76" spans="1:5" x14ac:dyDescent="0.2">
      <c r="A76" s="6" t="s">
        <v>268</v>
      </c>
      <c r="B76" s="11">
        <v>97</v>
      </c>
      <c r="D76" s="3">
        <v>100</v>
      </c>
      <c r="E76" s="17">
        <f t="shared" si="1"/>
        <v>1.0309278350515463</v>
      </c>
    </row>
    <row r="77" spans="1:5" x14ac:dyDescent="0.2">
      <c r="A77" s="6" t="s">
        <v>269</v>
      </c>
      <c r="B77" s="11">
        <v>100</v>
      </c>
      <c r="D77" s="3">
        <v>50</v>
      </c>
      <c r="E77" s="17">
        <f t="shared" ref="E77:E140" si="2">IF(B77&gt;0,SUM(D77/B77),"")</f>
        <v>0.5</v>
      </c>
    </row>
    <row r="78" spans="1:5" x14ac:dyDescent="0.2">
      <c r="A78" s="6" t="s">
        <v>270</v>
      </c>
      <c r="B78" s="11">
        <v>85</v>
      </c>
      <c r="D78" s="3">
        <v>100</v>
      </c>
      <c r="E78" s="17">
        <f t="shared" si="2"/>
        <v>1.1764705882352942</v>
      </c>
    </row>
    <row r="79" spans="1:5" x14ac:dyDescent="0.2">
      <c r="A79" s="6" t="s">
        <v>72</v>
      </c>
      <c r="B79" s="11">
        <v>46</v>
      </c>
      <c r="D79" s="3">
        <v>50</v>
      </c>
      <c r="E79" s="17">
        <f t="shared" si="2"/>
        <v>1.0869565217391304</v>
      </c>
    </row>
    <row r="80" spans="1:5" s="5" customFormat="1" x14ac:dyDescent="0.2">
      <c r="A80" s="4" t="s">
        <v>8</v>
      </c>
      <c r="B80" s="10"/>
      <c r="C80" s="5">
        <f>SUM(B81:B85)</f>
        <v>420</v>
      </c>
      <c r="E80" s="18">
        <f>SUM(SUM(D81:D85)/(SUM(B81:B85)))</f>
        <v>1.3095238095238095</v>
      </c>
    </row>
    <row r="81" spans="1:12" x14ac:dyDescent="0.2">
      <c r="A81" s="6" t="s">
        <v>49</v>
      </c>
      <c r="B81" s="11">
        <v>124</v>
      </c>
      <c r="D81" s="3">
        <v>300</v>
      </c>
      <c r="E81" s="17">
        <f t="shared" si="2"/>
        <v>2.4193548387096775</v>
      </c>
    </row>
    <row r="82" spans="1:12" s="12" customFormat="1" ht="15" x14ac:dyDescent="0.2">
      <c r="A82" s="6" t="s">
        <v>271</v>
      </c>
      <c r="B82" s="11">
        <v>93</v>
      </c>
      <c r="C82"/>
      <c r="D82" s="3">
        <v>50</v>
      </c>
      <c r="E82" s="17">
        <f t="shared" si="2"/>
        <v>0.5376344086021505</v>
      </c>
      <c r="F82"/>
      <c r="G82"/>
      <c r="H82"/>
      <c r="I82"/>
      <c r="J82"/>
      <c r="K82"/>
      <c r="L82"/>
    </row>
    <row r="83" spans="1:12" x14ac:dyDescent="0.2">
      <c r="A83" s="6" t="s">
        <v>272</v>
      </c>
      <c r="B83" s="11">
        <v>90</v>
      </c>
      <c r="D83" s="3">
        <v>50</v>
      </c>
      <c r="E83" s="17">
        <f t="shared" si="2"/>
        <v>0.55555555555555558</v>
      </c>
    </row>
    <row r="84" spans="1:12" x14ac:dyDescent="0.2">
      <c r="A84" s="6" t="s">
        <v>273</v>
      </c>
      <c r="B84" s="11">
        <v>39</v>
      </c>
      <c r="D84" s="3">
        <v>50</v>
      </c>
      <c r="E84" s="17">
        <f t="shared" si="2"/>
        <v>1.2820512820512822</v>
      </c>
    </row>
    <row r="85" spans="1:12" x14ac:dyDescent="0.2">
      <c r="A85" s="6" t="s">
        <v>274</v>
      </c>
      <c r="B85" s="11">
        <v>74</v>
      </c>
      <c r="D85" s="3">
        <v>100</v>
      </c>
      <c r="E85" s="17">
        <f t="shared" si="2"/>
        <v>1.3513513513513513</v>
      </c>
    </row>
    <row r="86" spans="1:12" s="5" customFormat="1" x14ac:dyDescent="0.2">
      <c r="A86" s="4" t="s">
        <v>9</v>
      </c>
      <c r="B86" s="10"/>
      <c r="C86" s="5">
        <f>SUM(B87:B91)</f>
        <v>329</v>
      </c>
      <c r="E86" s="18">
        <f>SUM(SUM(D87:D91)/(SUM(B87:B91)))</f>
        <v>0.1519756838905775</v>
      </c>
    </row>
    <row r="87" spans="1:12" x14ac:dyDescent="0.2">
      <c r="A87" s="6" t="s">
        <v>50</v>
      </c>
      <c r="B87" s="11">
        <v>82</v>
      </c>
      <c r="D87" s="3"/>
      <c r="E87" s="17">
        <f t="shared" si="2"/>
        <v>0</v>
      </c>
    </row>
    <row r="88" spans="1:12" x14ac:dyDescent="0.2">
      <c r="A88" s="6" t="s">
        <v>51</v>
      </c>
      <c r="B88" s="11">
        <v>62</v>
      </c>
      <c r="D88" s="3">
        <v>50</v>
      </c>
      <c r="E88" s="17">
        <f t="shared" si="2"/>
        <v>0.80645161290322576</v>
      </c>
    </row>
    <row r="89" spans="1:12" x14ac:dyDescent="0.2">
      <c r="A89" s="6" t="s">
        <v>52</v>
      </c>
      <c r="B89" s="11">
        <v>48</v>
      </c>
      <c r="D89" s="3"/>
      <c r="E89" s="17">
        <f t="shared" si="2"/>
        <v>0</v>
      </c>
    </row>
    <row r="90" spans="1:12" x14ac:dyDescent="0.2">
      <c r="A90" s="6" t="s">
        <v>53</v>
      </c>
      <c r="B90" s="11">
        <v>71</v>
      </c>
      <c r="D90" s="3"/>
      <c r="E90" s="17">
        <f t="shared" si="2"/>
        <v>0</v>
      </c>
    </row>
    <row r="91" spans="1:12" x14ac:dyDescent="0.2">
      <c r="A91" s="6" t="s">
        <v>54</v>
      </c>
      <c r="B91" s="11">
        <v>66</v>
      </c>
      <c r="D91" s="3"/>
      <c r="E91" s="17">
        <f t="shared" si="2"/>
        <v>0</v>
      </c>
    </row>
    <row r="92" spans="1:12" s="5" customFormat="1" x14ac:dyDescent="0.2">
      <c r="A92" s="4" t="s">
        <v>10</v>
      </c>
      <c r="B92" s="10"/>
      <c r="C92" s="5">
        <f>SUM(B93:B98)</f>
        <v>518</v>
      </c>
      <c r="E92" s="18">
        <f>SUM(SUM(D93:D98)/(SUM(B93:B98)))</f>
        <v>1.1003861003861004</v>
      </c>
    </row>
    <row r="93" spans="1:12" x14ac:dyDescent="0.2">
      <c r="A93" s="6" t="s">
        <v>275</v>
      </c>
      <c r="B93" s="11">
        <v>130</v>
      </c>
      <c r="D93" s="3">
        <v>150</v>
      </c>
      <c r="E93" s="17">
        <f t="shared" si="2"/>
        <v>1.1538461538461537</v>
      </c>
    </row>
    <row r="94" spans="1:12" x14ac:dyDescent="0.2">
      <c r="A94" s="6" t="s">
        <v>276</v>
      </c>
      <c r="B94" s="11">
        <v>57</v>
      </c>
      <c r="D94" s="3">
        <v>100</v>
      </c>
      <c r="E94" s="17">
        <f t="shared" si="2"/>
        <v>1.7543859649122806</v>
      </c>
    </row>
    <row r="95" spans="1:12" x14ac:dyDescent="0.2">
      <c r="A95" s="6" t="s">
        <v>277</v>
      </c>
      <c r="B95" s="11">
        <v>125</v>
      </c>
      <c r="D95" s="3">
        <v>100</v>
      </c>
      <c r="E95" s="17">
        <f t="shared" si="2"/>
        <v>0.8</v>
      </c>
    </row>
    <row r="96" spans="1:12" x14ac:dyDescent="0.2">
      <c r="A96" s="6" t="s">
        <v>278</v>
      </c>
      <c r="B96" s="11">
        <v>92</v>
      </c>
      <c r="D96" s="3">
        <v>150</v>
      </c>
      <c r="E96" s="17">
        <f t="shared" si="2"/>
        <v>1.6304347826086956</v>
      </c>
    </row>
    <row r="97" spans="1:5" x14ac:dyDescent="0.2">
      <c r="A97" s="6" t="s">
        <v>279</v>
      </c>
      <c r="B97" s="11">
        <v>66</v>
      </c>
      <c r="D97" s="3">
        <v>70</v>
      </c>
      <c r="E97" s="17">
        <f t="shared" si="2"/>
        <v>1.0606060606060606</v>
      </c>
    </row>
    <row r="98" spans="1:5" x14ac:dyDescent="0.2">
      <c r="A98" s="6" t="s">
        <v>280</v>
      </c>
      <c r="B98" s="11">
        <v>48</v>
      </c>
      <c r="D98" s="3"/>
      <c r="E98" s="17">
        <f t="shared" si="2"/>
        <v>0</v>
      </c>
    </row>
    <row r="99" spans="1:5" s="5" customFormat="1" x14ac:dyDescent="0.2">
      <c r="A99" s="4" t="s">
        <v>11</v>
      </c>
      <c r="B99" s="10"/>
      <c r="C99" s="5">
        <f>SUM(B100:B103)</f>
        <v>288</v>
      </c>
      <c r="E99" s="18">
        <f>SUM(SUM(D100:D103)/(SUM(B100:B103)))</f>
        <v>0.34722222222222221</v>
      </c>
    </row>
    <row r="100" spans="1:5" x14ac:dyDescent="0.2">
      <c r="A100" s="6" t="s">
        <v>281</v>
      </c>
      <c r="B100" s="11">
        <v>93</v>
      </c>
      <c r="D100" s="3"/>
      <c r="E100" s="17">
        <f t="shared" si="2"/>
        <v>0</v>
      </c>
    </row>
    <row r="101" spans="1:5" x14ac:dyDescent="0.2">
      <c r="A101" s="6" t="s">
        <v>55</v>
      </c>
      <c r="B101" s="11">
        <v>99</v>
      </c>
      <c r="D101" s="3"/>
      <c r="E101" s="17">
        <f t="shared" si="2"/>
        <v>0</v>
      </c>
    </row>
    <row r="102" spans="1:5" x14ac:dyDescent="0.2">
      <c r="A102" s="6" t="s">
        <v>282</v>
      </c>
      <c r="B102" s="11">
        <v>49</v>
      </c>
      <c r="D102" s="3">
        <v>50</v>
      </c>
      <c r="E102" s="17">
        <f t="shared" si="2"/>
        <v>1.0204081632653061</v>
      </c>
    </row>
    <row r="103" spans="1:5" x14ac:dyDescent="0.2">
      <c r="A103" s="6" t="s">
        <v>283</v>
      </c>
      <c r="B103" s="11">
        <v>47</v>
      </c>
      <c r="D103" s="3">
        <v>50</v>
      </c>
      <c r="E103" s="17">
        <f t="shared" si="2"/>
        <v>1.0638297872340425</v>
      </c>
    </row>
    <row r="104" spans="1:5" s="5" customFormat="1" x14ac:dyDescent="0.2">
      <c r="A104" s="4" t="s">
        <v>12</v>
      </c>
      <c r="B104" s="10"/>
      <c r="C104" s="5">
        <f>SUM(B105:B109)</f>
        <v>373</v>
      </c>
      <c r="E104" s="18">
        <f>SUM(SUM(D105:D109)/(SUM(B105:B109)))</f>
        <v>0.93833780160857905</v>
      </c>
    </row>
    <row r="105" spans="1:5" x14ac:dyDescent="0.2">
      <c r="A105" s="6" t="s">
        <v>284</v>
      </c>
      <c r="B105" s="11">
        <v>87</v>
      </c>
      <c r="D105" s="3">
        <v>50</v>
      </c>
      <c r="E105" s="17">
        <f t="shared" si="2"/>
        <v>0.57471264367816088</v>
      </c>
    </row>
    <row r="106" spans="1:5" x14ac:dyDescent="0.2">
      <c r="A106" s="6" t="s">
        <v>285</v>
      </c>
      <c r="B106" s="11">
        <v>63</v>
      </c>
      <c r="D106" s="3"/>
      <c r="E106" s="17">
        <f t="shared" si="2"/>
        <v>0</v>
      </c>
    </row>
    <row r="107" spans="1:5" x14ac:dyDescent="0.2">
      <c r="A107" s="6" t="s">
        <v>286</v>
      </c>
      <c r="B107" s="11">
        <v>67</v>
      </c>
      <c r="D107" s="3">
        <v>100</v>
      </c>
      <c r="E107" s="17">
        <f t="shared" si="2"/>
        <v>1.4925373134328359</v>
      </c>
    </row>
    <row r="108" spans="1:5" x14ac:dyDescent="0.2">
      <c r="A108" s="6" t="s">
        <v>287</v>
      </c>
      <c r="B108" s="11">
        <v>70</v>
      </c>
      <c r="D108" s="3">
        <v>100</v>
      </c>
      <c r="E108" s="17">
        <f t="shared" si="2"/>
        <v>1.4285714285714286</v>
      </c>
    </row>
    <row r="109" spans="1:5" x14ac:dyDescent="0.2">
      <c r="A109" s="6" t="s">
        <v>288</v>
      </c>
      <c r="B109" s="11">
        <v>86</v>
      </c>
      <c r="D109" s="3">
        <v>100</v>
      </c>
      <c r="E109" s="17">
        <f t="shared" si="2"/>
        <v>1.1627906976744187</v>
      </c>
    </row>
    <row r="110" spans="1:5" s="5" customFormat="1" x14ac:dyDescent="0.2">
      <c r="A110" s="4" t="s">
        <v>13</v>
      </c>
      <c r="B110" s="10"/>
      <c r="C110" s="5">
        <f>SUM(B111:B116)</f>
        <v>488</v>
      </c>
      <c r="E110" s="18">
        <f>SUM(SUM(D111:D116)/(SUM(B111:B116)))</f>
        <v>0.71721311475409832</v>
      </c>
    </row>
    <row r="111" spans="1:5" x14ac:dyDescent="0.2">
      <c r="A111" s="6" t="s">
        <v>289</v>
      </c>
      <c r="B111" s="11">
        <v>104</v>
      </c>
      <c r="D111" s="3"/>
      <c r="E111" s="17">
        <f t="shared" si="2"/>
        <v>0</v>
      </c>
    </row>
    <row r="112" spans="1:5" x14ac:dyDescent="0.2">
      <c r="A112" s="6" t="s">
        <v>290</v>
      </c>
      <c r="B112" s="11">
        <v>121</v>
      </c>
      <c r="D112" s="3">
        <v>150</v>
      </c>
      <c r="E112" s="17">
        <f t="shared" si="2"/>
        <v>1.2396694214876034</v>
      </c>
    </row>
    <row r="113" spans="1:5" x14ac:dyDescent="0.2">
      <c r="A113" s="6" t="s">
        <v>291</v>
      </c>
      <c r="B113" s="11">
        <v>84</v>
      </c>
      <c r="D113" s="3">
        <v>150</v>
      </c>
      <c r="E113" s="17">
        <f t="shared" si="2"/>
        <v>1.7857142857142858</v>
      </c>
    </row>
    <row r="114" spans="1:5" x14ac:dyDescent="0.2">
      <c r="A114" s="6" t="s">
        <v>292</v>
      </c>
      <c r="B114" s="11">
        <v>111</v>
      </c>
      <c r="D114" s="3"/>
      <c r="E114" s="17">
        <f t="shared" si="2"/>
        <v>0</v>
      </c>
    </row>
    <row r="115" spans="1:5" x14ac:dyDescent="0.2">
      <c r="A115" s="6" t="s">
        <v>293</v>
      </c>
      <c r="B115" s="11">
        <v>31</v>
      </c>
      <c r="D115" s="3">
        <v>50</v>
      </c>
      <c r="E115" s="17">
        <f t="shared" si="2"/>
        <v>1.6129032258064515</v>
      </c>
    </row>
    <row r="116" spans="1:5" x14ac:dyDescent="0.2">
      <c r="A116" s="6" t="s">
        <v>294</v>
      </c>
      <c r="B116" s="11">
        <v>37</v>
      </c>
      <c r="D116" s="3"/>
      <c r="E116" s="17">
        <f t="shared" si="2"/>
        <v>0</v>
      </c>
    </row>
    <row r="117" spans="1:5" s="5" customFormat="1" x14ac:dyDescent="0.2">
      <c r="A117" s="4" t="s">
        <v>14</v>
      </c>
      <c r="B117" s="10"/>
      <c r="C117" s="5">
        <f>SUM(B118:B122)</f>
        <v>474</v>
      </c>
      <c r="E117" s="18">
        <f>SUM(SUM(D118:D122)/(SUM(B118:B122)))</f>
        <v>1.0548523206751055</v>
      </c>
    </row>
    <row r="118" spans="1:5" x14ac:dyDescent="0.2">
      <c r="A118" s="6" t="s">
        <v>295</v>
      </c>
      <c r="B118" s="11">
        <v>117</v>
      </c>
      <c r="D118" s="3">
        <v>50</v>
      </c>
      <c r="E118" s="17">
        <f t="shared" si="2"/>
        <v>0.42735042735042733</v>
      </c>
    </row>
    <row r="119" spans="1:5" x14ac:dyDescent="0.2">
      <c r="A119" s="6" t="s">
        <v>296</v>
      </c>
      <c r="B119" s="11">
        <v>123</v>
      </c>
      <c r="D119" s="3">
        <v>250</v>
      </c>
      <c r="E119" s="17">
        <f t="shared" si="2"/>
        <v>2.0325203252032522</v>
      </c>
    </row>
    <row r="120" spans="1:5" x14ac:dyDescent="0.2">
      <c r="A120" s="6" t="s">
        <v>297</v>
      </c>
      <c r="B120" s="11">
        <v>81</v>
      </c>
      <c r="D120" s="3">
        <v>150</v>
      </c>
      <c r="E120" s="17">
        <f t="shared" si="2"/>
        <v>1.8518518518518519</v>
      </c>
    </row>
    <row r="121" spans="1:5" x14ac:dyDescent="0.2">
      <c r="A121" s="6" t="s">
        <v>298</v>
      </c>
      <c r="B121" s="11">
        <v>84</v>
      </c>
      <c r="D121" s="3">
        <v>50</v>
      </c>
      <c r="E121" s="17">
        <f t="shared" si="2"/>
        <v>0.59523809523809523</v>
      </c>
    </row>
    <row r="122" spans="1:5" x14ac:dyDescent="0.2">
      <c r="A122" s="6" t="s">
        <v>299</v>
      </c>
      <c r="B122" s="11">
        <v>69</v>
      </c>
      <c r="D122" s="3"/>
      <c r="E122" s="17">
        <f t="shared" si="2"/>
        <v>0</v>
      </c>
    </row>
    <row r="123" spans="1:5" s="5" customFormat="1" x14ac:dyDescent="0.2">
      <c r="A123" s="4" t="s">
        <v>15</v>
      </c>
      <c r="B123" s="10"/>
      <c r="C123" s="5">
        <f>SUM(B124:B128)</f>
        <v>361</v>
      </c>
      <c r="E123" s="18">
        <f>SUM(SUM(D124:D128)/(SUM(B124:B128)))</f>
        <v>1.1357340720221607</v>
      </c>
    </row>
    <row r="124" spans="1:5" x14ac:dyDescent="0.2">
      <c r="A124" s="6" t="s">
        <v>56</v>
      </c>
      <c r="B124" s="11">
        <v>102</v>
      </c>
      <c r="D124" s="3">
        <v>100</v>
      </c>
      <c r="E124" s="17">
        <f t="shared" si="2"/>
        <v>0.98039215686274506</v>
      </c>
    </row>
    <row r="125" spans="1:5" x14ac:dyDescent="0.2">
      <c r="A125" s="6" t="s">
        <v>57</v>
      </c>
      <c r="B125" s="11">
        <v>77</v>
      </c>
      <c r="D125" s="3">
        <v>100</v>
      </c>
      <c r="E125" s="17">
        <f t="shared" si="2"/>
        <v>1.2987012987012987</v>
      </c>
    </row>
    <row r="126" spans="1:5" x14ac:dyDescent="0.2">
      <c r="A126" s="6" t="s">
        <v>58</v>
      </c>
      <c r="B126" s="11">
        <v>35</v>
      </c>
      <c r="D126" s="3">
        <v>50</v>
      </c>
      <c r="E126" s="17">
        <f t="shared" si="2"/>
        <v>1.4285714285714286</v>
      </c>
    </row>
    <row r="127" spans="1:5" x14ac:dyDescent="0.2">
      <c r="A127" s="6" t="s">
        <v>59</v>
      </c>
      <c r="B127" s="11">
        <v>93</v>
      </c>
      <c r="D127" s="3">
        <v>100</v>
      </c>
      <c r="E127" s="17">
        <f t="shared" si="2"/>
        <v>1.075268817204301</v>
      </c>
    </row>
    <row r="128" spans="1:5" x14ac:dyDescent="0.2">
      <c r="A128" s="6" t="s">
        <v>60</v>
      </c>
      <c r="B128" s="11">
        <v>54</v>
      </c>
      <c r="D128" s="3">
        <v>60</v>
      </c>
      <c r="E128" s="17">
        <f t="shared" si="2"/>
        <v>1.1111111111111112</v>
      </c>
    </row>
    <row r="129" spans="1:5" s="5" customFormat="1" x14ac:dyDescent="0.2">
      <c r="A129" s="4" t="s">
        <v>61</v>
      </c>
      <c r="B129" s="10"/>
      <c r="C129" s="5">
        <f>SUM(B130:B134)</f>
        <v>385</v>
      </c>
      <c r="E129" s="18">
        <f>SUM(SUM(D130:D134)/(SUM(B130:B134)))</f>
        <v>1.2987012987012987</v>
      </c>
    </row>
    <row r="130" spans="1:5" x14ac:dyDescent="0.2">
      <c r="A130" s="6" t="s">
        <v>300</v>
      </c>
      <c r="B130" s="11">
        <v>109</v>
      </c>
      <c r="D130" s="3">
        <v>100</v>
      </c>
      <c r="E130" s="17">
        <f t="shared" si="2"/>
        <v>0.91743119266055051</v>
      </c>
    </row>
    <row r="131" spans="1:5" x14ac:dyDescent="0.2">
      <c r="A131" s="6" t="s">
        <v>301</v>
      </c>
      <c r="B131" s="11">
        <v>98</v>
      </c>
      <c r="D131" s="3">
        <v>300</v>
      </c>
      <c r="E131" s="17">
        <f t="shared" si="2"/>
        <v>3.0612244897959182</v>
      </c>
    </row>
    <row r="132" spans="1:5" x14ac:dyDescent="0.2">
      <c r="A132" s="6" t="s">
        <v>302</v>
      </c>
      <c r="B132" s="11">
        <v>63</v>
      </c>
      <c r="D132" s="3">
        <v>50</v>
      </c>
      <c r="E132" s="17">
        <f t="shared" si="2"/>
        <v>0.79365079365079361</v>
      </c>
    </row>
    <row r="133" spans="1:5" x14ac:dyDescent="0.2">
      <c r="A133" s="6" t="s">
        <v>303</v>
      </c>
      <c r="B133" s="11">
        <v>73</v>
      </c>
      <c r="D133" s="3"/>
      <c r="E133" s="17">
        <f t="shared" si="2"/>
        <v>0</v>
      </c>
    </row>
    <row r="134" spans="1:5" x14ac:dyDescent="0.2">
      <c r="A134" s="6" t="s">
        <v>304</v>
      </c>
      <c r="B134" s="11">
        <v>42</v>
      </c>
      <c r="D134" s="3">
        <v>50</v>
      </c>
      <c r="E134" s="17">
        <f t="shared" si="2"/>
        <v>1.1904761904761905</v>
      </c>
    </row>
    <row r="135" spans="1:5" s="5" customFormat="1" x14ac:dyDescent="0.2">
      <c r="A135" s="4" t="s">
        <v>16</v>
      </c>
      <c r="B135" s="10"/>
      <c r="C135" s="5">
        <f>SUM(B136:B141)</f>
        <v>539</v>
      </c>
      <c r="E135" s="18">
        <f>SUM(SUM(D136:D141)/(SUM(B136:B141)))</f>
        <v>1.8738404452690167</v>
      </c>
    </row>
    <row r="136" spans="1:5" x14ac:dyDescent="0.2">
      <c r="A136" s="6" t="s">
        <v>62</v>
      </c>
      <c r="B136" s="11">
        <v>80</v>
      </c>
      <c r="D136" s="3">
        <v>300</v>
      </c>
      <c r="E136" s="17">
        <f t="shared" si="2"/>
        <v>3.75</v>
      </c>
    </row>
    <row r="137" spans="1:5" x14ac:dyDescent="0.2">
      <c r="A137" s="6" t="s">
        <v>305</v>
      </c>
      <c r="B137" s="11">
        <v>121</v>
      </c>
      <c r="D137" s="3">
        <v>240</v>
      </c>
      <c r="E137" s="17">
        <f t="shared" si="2"/>
        <v>1.9834710743801653</v>
      </c>
    </row>
    <row r="138" spans="1:5" x14ac:dyDescent="0.2">
      <c r="A138" s="6" t="s">
        <v>306</v>
      </c>
      <c r="B138" s="11">
        <v>138</v>
      </c>
      <c r="D138" s="3">
        <v>200</v>
      </c>
      <c r="E138" s="17">
        <f t="shared" si="2"/>
        <v>1.4492753623188406</v>
      </c>
    </row>
    <row r="139" spans="1:5" x14ac:dyDescent="0.2">
      <c r="A139" s="6" t="s">
        <v>307</v>
      </c>
      <c r="B139" s="11">
        <v>54</v>
      </c>
      <c r="D139" s="3">
        <v>50</v>
      </c>
      <c r="E139" s="17">
        <f t="shared" si="2"/>
        <v>0.92592592592592593</v>
      </c>
    </row>
    <row r="140" spans="1:5" x14ac:dyDescent="0.2">
      <c r="A140" s="6" t="s">
        <v>308</v>
      </c>
      <c r="B140" s="11">
        <v>80</v>
      </c>
      <c r="D140" s="3">
        <v>100</v>
      </c>
      <c r="E140" s="17">
        <f t="shared" si="2"/>
        <v>1.25</v>
      </c>
    </row>
    <row r="141" spans="1:5" x14ac:dyDescent="0.2">
      <c r="A141" s="6" t="s">
        <v>309</v>
      </c>
      <c r="B141" s="11">
        <v>66</v>
      </c>
      <c r="D141" s="3">
        <v>120</v>
      </c>
      <c r="E141" s="17">
        <f t="shared" ref="E141:E156" si="3">IF(B141&gt;0,SUM(D141/B141),"")</f>
        <v>1.8181818181818181</v>
      </c>
    </row>
    <row r="142" spans="1:5" s="5" customFormat="1" x14ac:dyDescent="0.2">
      <c r="A142" s="4" t="s">
        <v>17</v>
      </c>
      <c r="B142" s="10"/>
      <c r="C142" s="5">
        <f>SUM(B143:B146)</f>
        <v>337</v>
      </c>
      <c r="E142" s="18">
        <f>SUM(SUM(D143:D146)/(SUM(B143:B146)))</f>
        <v>0.29673590504451036</v>
      </c>
    </row>
    <row r="143" spans="1:5" x14ac:dyDescent="0.2">
      <c r="A143" s="6" t="s">
        <v>310</v>
      </c>
      <c r="B143" s="11">
        <v>96</v>
      </c>
      <c r="D143" s="3"/>
      <c r="E143" s="17">
        <f t="shared" si="3"/>
        <v>0</v>
      </c>
    </row>
    <row r="144" spans="1:5" x14ac:dyDescent="0.2">
      <c r="A144" s="6" t="s">
        <v>311</v>
      </c>
      <c r="B144" s="11">
        <v>95</v>
      </c>
      <c r="D144" s="3">
        <v>50</v>
      </c>
      <c r="E144" s="17">
        <f t="shared" si="3"/>
        <v>0.52631578947368418</v>
      </c>
    </row>
    <row r="145" spans="1:16" x14ac:dyDescent="0.2">
      <c r="A145" s="6" t="s">
        <v>312</v>
      </c>
      <c r="B145" s="11">
        <v>83</v>
      </c>
      <c r="D145" s="3">
        <v>50</v>
      </c>
      <c r="E145" s="17">
        <f t="shared" si="3"/>
        <v>0.60240963855421692</v>
      </c>
    </row>
    <row r="146" spans="1:16" x14ac:dyDescent="0.2">
      <c r="A146" s="6" t="s">
        <v>313</v>
      </c>
      <c r="B146" s="11">
        <v>63</v>
      </c>
      <c r="D146" s="3"/>
      <c r="E146" s="17">
        <f t="shared" si="3"/>
        <v>0</v>
      </c>
    </row>
    <row r="147" spans="1:16" s="5" customFormat="1" x14ac:dyDescent="0.2">
      <c r="A147" s="5" t="s">
        <v>63</v>
      </c>
      <c r="B147" s="10"/>
      <c r="C147" s="5">
        <f>SUM(B148:B151)</f>
        <v>423</v>
      </c>
      <c r="E147" s="18">
        <f>SUM(SUM(D148:D151)/(SUM(B148:B151)))</f>
        <v>0.7328605200945626</v>
      </c>
    </row>
    <row r="148" spans="1:16" x14ac:dyDescent="0.2">
      <c r="A148" s="6" t="s">
        <v>64</v>
      </c>
      <c r="B148" s="11">
        <v>86</v>
      </c>
      <c r="C148" s="3"/>
      <c r="D148" s="3">
        <v>100</v>
      </c>
      <c r="E148" s="17">
        <f t="shared" si="3"/>
        <v>1.1627906976744187</v>
      </c>
    </row>
    <row r="149" spans="1:16" x14ac:dyDescent="0.2">
      <c r="A149" s="6" t="s">
        <v>65</v>
      </c>
      <c r="B149" s="11">
        <v>123</v>
      </c>
      <c r="D149" s="3">
        <v>60</v>
      </c>
      <c r="E149" s="17">
        <f t="shared" si="3"/>
        <v>0.48780487804878048</v>
      </c>
    </row>
    <row r="150" spans="1:16" x14ac:dyDescent="0.2">
      <c r="A150" s="6" t="s">
        <v>66</v>
      </c>
      <c r="B150" s="11">
        <v>103</v>
      </c>
      <c r="D150" s="3">
        <v>50</v>
      </c>
      <c r="E150" s="17">
        <f t="shared" si="3"/>
        <v>0.4854368932038835</v>
      </c>
    </row>
    <row r="151" spans="1:16" x14ac:dyDescent="0.2">
      <c r="A151" s="6" t="s">
        <v>67</v>
      </c>
      <c r="B151" s="11">
        <v>111</v>
      </c>
      <c r="D151" s="3">
        <v>100</v>
      </c>
      <c r="E151" s="17">
        <f t="shared" si="3"/>
        <v>0.90090090090090091</v>
      </c>
    </row>
    <row r="152" spans="1:16" s="5" customFormat="1" x14ac:dyDescent="0.2">
      <c r="A152" s="4" t="s">
        <v>68</v>
      </c>
      <c r="B152" s="10"/>
      <c r="C152" s="5">
        <f>SUM(B153:B156)</f>
        <v>295</v>
      </c>
      <c r="E152" s="18">
        <f>SUM(SUM(D153:D156)/(SUM(B153:B156)))</f>
        <v>1.5254237288135593</v>
      </c>
    </row>
    <row r="153" spans="1:16" x14ac:dyDescent="0.2">
      <c r="A153" s="6" t="s">
        <v>314</v>
      </c>
      <c r="B153" s="11">
        <v>84</v>
      </c>
      <c r="D153" s="3">
        <v>200</v>
      </c>
      <c r="E153" s="17">
        <f t="shared" si="3"/>
        <v>2.3809523809523809</v>
      </c>
    </row>
    <row r="154" spans="1:16" x14ac:dyDescent="0.2">
      <c r="A154" s="6" t="s">
        <v>315</v>
      </c>
      <c r="B154" s="11">
        <v>82</v>
      </c>
      <c r="D154" s="3">
        <v>50</v>
      </c>
      <c r="E154" s="17">
        <f t="shared" si="3"/>
        <v>0.6097560975609756</v>
      </c>
    </row>
    <row r="155" spans="1:16" x14ac:dyDescent="0.2">
      <c r="A155" s="6" t="s">
        <v>316</v>
      </c>
      <c r="B155" s="11">
        <v>79</v>
      </c>
      <c r="D155" s="3">
        <v>100</v>
      </c>
      <c r="E155" s="17">
        <f t="shared" si="3"/>
        <v>1.2658227848101267</v>
      </c>
    </row>
    <row r="156" spans="1:16" x14ac:dyDescent="0.2">
      <c r="A156" s="6" t="s">
        <v>317</v>
      </c>
      <c r="B156" s="11">
        <v>50</v>
      </c>
      <c r="D156" s="3">
        <v>100</v>
      </c>
      <c r="E156" s="17">
        <f t="shared" si="3"/>
        <v>2</v>
      </c>
    </row>
    <row r="157" spans="1:16" x14ac:dyDescent="0.2">
      <c r="A157" s="6"/>
      <c r="B157" s="11"/>
      <c r="D157" s="3"/>
    </row>
    <row r="158" spans="1:16" x14ac:dyDescent="0.2">
      <c r="B158" s="2">
        <f>SUM(B3:B157)</f>
        <v>10640</v>
      </c>
      <c r="C158">
        <f>SUM(C2:C157)</f>
        <v>10640</v>
      </c>
      <c r="D158" s="20">
        <f t="shared" ref="D158:P158" si="4">SUM(D2:D156)</f>
        <v>12175</v>
      </c>
      <c r="E158" s="17">
        <f>SUM(D158/B158)</f>
        <v>1.1442669172932332</v>
      </c>
      <c r="F158">
        <f t="shared" si="4"/>
        <v>0</v>
      </c>
      <c r="G158">
        <f t="shared" si="4"/>
        <v>0</v>
      </c>
      <c r="H158">
        <f t="shared" si="4"/>
        <v>0</v>
      </c>
      <c r="I158">
        <f t="shared" si="4"/>
        <v>0</v>
      </c>
      <c r="J158">
        <f t="shared" si="4"/>
        <v>0</v>
      </c>
      <c r="K158">
        <f t="shared" si="4"/>
        <v>0</v>
      </c>
      <c r="L158">
        <f t="shared" si="4"/>
        <v>0</v>
      </c>
      <c r="M158">
        <f t="shared" si="4"/>
        <v>0</v>
      </c>
      <c r="N158">
        <f t="shared" si="4"/>
        <v>0</v>
      </c>
      <c r="O158">
        <f t="shared" si="4"/>
        <v>0</v>
      </c>
      <c r="P158">
        <f t="shared" si="4"/>
        <v>0</v>
      </c>
    </row>
    <row r="159" spans="1:16" x14ac:dyDescent="0.2">
      <c r="B159" s="2"/>
      <c r="O159">
        <f>SUM(O120:O158)</f>
        <v>0</v>
      </c>
    </row>
  </sheetData>
  <sheetProtection selectLockedCells="1" selectUnlockedCells="1"/>
  <printOptions gridLines="1"/>
  <pageMargins left="0.39370078740157483" right="2.2440944881889764" top="0.43307086614173229" bottom="0.35433070866141736" header="0.31496062992125984" footer="0.31496062992125984"/>
  <pageSetup paperSize="2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workbookViewId="0">
      <selection activeCell="A5" sqref="A5"/>
    </sheetView>
  </sheetViews>
  <sheetFormatPr baseColWidth="10" defaultColWidth="11.42578125" defaultRowHeight="12.75" x14ac:dyDescent="0.2"/>
  <cols>
    <col min="1" max="1" width="39.5703125" bestFit="1" customWidth="1"/>
    <col min="3" max="3" width="11.42578125" style="3"/>
    <col min="4" max="4" width="17.28515625" bestFit="1" customWidth="1"/>
  </cols>
  <sheetData>
    <row r="1" spans="1:4" s="7" customFormat="1" ht="18" x14ac:dyDescent="0.25">
      <c r="B1" s="7" t="s">
        <v>70</v>
      </c>
      <c r="D1" s="7" t="s">
        <v>69</v>
      </c>
    </row>
    <row r="2" spans="1:4" x14ac:dyDescent="0.2">
      <c r="A2" s="5"/>
      <c r="D2" s="5"/>
    </row>
    <row r="3" spans="1:4" x14ac:dyDescent="0.2">
      <c r="A3" t="s">
        <v>322</v>
      </c>
      <c r="B3">
        <v>420</v>
      </c>
    </row>
    <row r="4" spans="1:4" x14ac:dyDescent="0.2">
      <c r="A4" t="s">
        <v>325</v>
      </c>
      <c r="B4">
        <v>100</v>
      </c>
    </row>
    <row r="5" spans="1:4" s="5" customFormat="1" x14ac:dyDescent="0.2">
      <c r="C5" s="3"/>
    </row>
    <row r="7" spans="1:4" x14ac:dyDescent="0.2">
      <c r="A7" s="5"/>
    </row>
    <row r="8" spans="1:4" x14ac:dyDescent="0.2">
      <c r="A8" s="3"/>
    </row>
    <row r="9" spans="1:4" x14ac:dyDescent="0.2">
      <c r="A9" s="3"/>
    </row>
    <row r="11" spans="1:4" x14ac:dyDescent="0.2">
      <c r="A11" s="5"/>
      <c r="D11" s="5"/>
    </row>
    <row r="12" spans="1:4" x14ac:dyDescent="0.2">
      <c r="A12" s="3"/>
    </row>
    <row r="13" spans="1:4" s="5" customFormat="1" x14ac:dyDescent="0.2">
      <c r="B13" s="3"/>
      <c r="C13" s="3"/>
    </row>
    <row r="14" spans="1:4" s="5" customFormat="1" x14ac:dyDescent="0.2">
      <c r="C14" s="3"/>
    </row>
    <row r="15" spans="1:4" s="5" customFormat="1" x14ac:dyDescent="0.2">
      <c r="C15" s="3"/>
    </row>
    <row r="16" spans="1:4" s="5" customFormat="1" x14ac:dyDescent="0.2">
      <c r="C16" s="3"/>
    </row>
    <row r="17" spans="1:3" s="5" customFormat="1" x14ac:dyDescent="0.2"/>
    <row r="18" spans="1:3" s="5" customFormat="1" x14ac:dyDescent="0.2"/>
    <row r="19" spans="1:3" s="5" customFormat="1" x14ac:dyDescent="0.2">
      <c r="C19" s="3"/>
    </row>
    <row r="20" spans="1:3" s="5" customFormat="1" x14ac:dyDescent="0.2">
      <c r="C20" s="3"/>
    </row>
    <row r="21" spans="1:3" s="5" customFormat="1" x14ac:dyDescent="0.2">
      <c r="A21" s="3"/>
      <c r="B21" s="3"/>
      <c r="C21" s="3"/>
    </row>
    <row r="22" spans="1:3" s="5" customFormat="1" x14ac:dyDescent="0.2">
      <c r="B22" s="3"/>
      <c r="C22" s="3"/>
    </row>
    <row r="23" spans="1:3" s="5" customFormat="1" x14ac:dyDescent="0.2">
      <c r="A23" s="3"/>
      <c r="B23" s="3"/>
      <c r="C23" s="3"/>
    </row>
    <row r="24" spans="1:3" s="5" customFormat="1" x14ac:dyDescent="0.2">
      <c r="C24" s="3"/>
    </row>
    <row r="25" spans="1:3" s="5" customFormat="1" x14ac:dyDescent="0.2">
      <c r="A25"/>
      <c r="B25" s="3"/>
      <c r="C25" s="3"/>
    </row>
    <row r="26" spans="1:3" s="5" customFormat="1" x14ac:dyDescent="0.2">
      <c r="A26" s="3"/>
      <c r="B26" s="3"/>
      <c r="C26" s="3"/>
    </row>
    <row r="27" spans="1:3" s="5" customFormat="1" x14ac:dyDescent="0.2">
      <c r="A27" s="3"/>
      <c r="B27" s="3"/>
      <c r="C27" s="3"/>
    </row>
    <row r="35" spans="2:2" x14ac:dyDescent="0.2">
      <c r="B35">
        <f>SUM(B3:B34)</f>
        <v>520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Odd Fellow</vt:lpstr>
      <vt:lpstr>Rebekka</vt:lpstr>
      <vt:lpstr>Resten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</dc:creator>
  <cp:lastModifiedBy>Helle </cp:lastModifiedBy>
  <cp:lastPrinted>2017-11-27T12:41:59Z</cp:lastPrinted>
  <dcterms:created xsi:type="dcterms:W3CDTF">2011-08-19T08:34:59Z</dcterms:created>
  <dcterms:modified xsi:type="dcterms:W3CDTF">2018-08-13T06:43:10Z</dcterms:modified>
</cp:coreProperties>
</file>